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4220" windowHeight="10920" activeTab="0"/>
  </bookViews>
  <sheets>
    <sheet name="ДРПЗ - АГС Од 14-12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'ДРПЗ - АГС Од 14-12'!$A$5:$H$117</definedName>
    <definedName name="Book_fio" localSheetId="0">#REF!</definedName>
    <definedName name="Book_fio">#REF!</definedName>
    <definedName name="Book_post" localSheetId="0">#REF!</definedName>
    <definedName name="Book_post">#REF!</definedName>
    <definedName name="Boss_fio" localSheetId="0">#REF!</definedName>
    <definedName name="Boss_fio">#REF!</definedName>
    <definedName name="Boss_post" localSheetId="0">#REF!</definedName>
    <definedName name="Boss_post">#REF!</definedName>
    <definedName name="budget_name" localSheetId="0">#REF!</definedName>
    <definedName name="budget_name">#REF!</definedName>
    <definedName name="FdExempl" localSheetId="0">#REF!</definedName>
    <definedName name="FdExempl">#REF!</definedName>
    <definedName name="FdStart" localSheetId="0">#REF!</definedName>
    <definedName name="FdStart">#REF!</definedName>
    <definedName name="fpo_name" localSheetId="0">#REF!</definedName>
    <definedName name="fpo_name">#REF!</definedName>
    <definedName name="KpkvCode" localSheetId="0">#REF!</definedName>
    <definedName name="KpkvCode">#REF!</definedName>
    <definedName name="KpkvName" localSheetId="0">#REF!</definedName>
    <definedName name="KpkvName">#REF!</definedName>
    <definedName name="kvkName_p1" localSheetId="0">#REF!</definedName>
    <definedName name="kvkName_p1">#REF!</definedName>
    <definedName name="Luda" localSheetId="0">#REF!</definedName>
    <definedName name="Luda">#REF!</definedName>
    <definedName name="OLE_LINK1" localSheetId="0">'ДРПЗ - АГС Од 14-12'!$F$78</definedName>
    <definedName name="RangUslMonth" localSheetId="0">#REF!</definedName>
    <definedName name="RangUslMonth">#REF!</definedName>
    <definedName name="RangUslYear" localSheetId="0">#REF!</definedName>
    <definedName name="RangUslYear">#REF!</definedName>
    <definedName name="Title1" localSheetId="0">#REF!</definedName>
    <definedName name="Title1">#REF!</definedName>
    <definedName name="Vdend" localSheetId="0">#REF!</definedName>
    <definedName name="Vdend">#REF!</definedName>
    <definedName name="Vdstart" localSheetId="0">#REF!</definedName>
    <definedName name="Vdstart">#REF!</definedName>
    <definedName name="WorkDate" localSheetId="0">#REF!</definedName>
    <definedName name="WorkDate">#REF!</definedName>
    <definedName name="люда" localSheetId="0">#REF!</definedName>
    <definedName name="люда">#REF!</definedName>
    <definedName name="_xlnm.Print_Area" localSheetId="0">'ДРПЗ - АГС Од 14-12'!$A$1:$G$125</definedName>
    <definedName name="я" localSheetId="0">#REF!</definedName>
    <definedName name="я">#REF!</definedName>
  </definedNames>
  <calcPr fullCalcOnLoad="1"/>
</workbook>
</file>

<file path=xl/sharedStrings.xml><?xml version="1.0" encoding="utf-8"?>
<sst xmlns="http://schemas.openxmlformats.org/spreadsheetml/2006/main" count="632" uniqueCount="399">
  <si>
    <t>ВСЬОГО:</t>
  </si>
  <si>
    <t>Очікуваний строк початку процедури закупівлі</t>
  </si>
  <si>
    <t>Послуги з транспортування та постачання природного газу</t>
  </si>
  <si>
    <t>Послуги з технічного обслуговування і ремонту ліфтів, ескалаторів</t>
  </si>
  <si>
    <t>Послуги зі збирання та транспортування побутових відходів</t>
  </si>
  <si>
    <t>Заправка катріджів</t>
  </si>
  <si>
    <t>Послуги засобів зв'язку</t>
  </si>
  <si>
    <t>Техобслуговування автоматичного обладнання газової котельної</t>
  </si>
  <si>
    <t>Гарантійна підтримка ИС-ПРО програмного забезпечення</t>
  </si>
  <si>
    <t>Гарантійна підтримка Ліга Закон</t>
  </si>
  <si>
    <t>Екологічний податок</t>
  </si>
  <si>
    <t>Централізованого адміністрування мереж, інформ. Ресурсів та техпідтримки</t>
  </si>
  <si>
    <t>Т/о газового оборудования ШРП</t>
  </si>
  <si>
    <t>Супроводження програмного забезпечення "Діловодство спеціалізованого суду"</t>
  </si>
  <si>
    <t>Системний супровід М.е.DOK</t>
  </si>
  <si>
    <t>РАЗОМ по КЕКВ 2800:</t>
  </si>
  <si>
    <t>РАЗОМ по КЕКВ 2240:</t>
  </si>
  <si>
    <t>РАЗОМ по КЕКВ 2210:</t>
  </si>
  <si>
    <t>РАЗОМ по КЕКВ 2274:</t>
  </si>
  <si>
    <t>Миючі засоби</t>
  </si>
  <si>
    <t>РАЗОМ по КЕКВ 2275:</t>
  </si>
  <si>
    <t>Технічне обслуговування чилерів</t>
  </si>
  <si>
    <t>Бензин</t>
  </si>
  <si>
    <t>Папки для справ</t>
  </si>
  <si>
    <t>Статкартки</t>
  </si>
  <si>
    <t>Поточний ремонт катріджів</t>
  </si>
  <si>
    <t>Ремонтування комп'ютерів і периферійного устатковання</t>
  </si>
  <si>
    <t>Технічне обслуговування автомобіля Шкода</t>
  </si>
  <si>
    <t>РАЗОМ по КЕКВ 2272:</t>
  </si>
  <si>
    <t>Послуги з водопостачання та водовідведення:</t>
  </si>
  <si>
    <t>ОДЕСЬКИЙ АПЕЛЯЦІЙНИЙ ГОСПОДАРСЬКИЙ СУД</t>
  </si>
  <si>
    <t>Абонплата за інтернет</t>
  </si>
  <si>
    <t>Послуги з утилізації люмінісцентних ламп, оргтехніки та обладнання</t>
  </si>
  <si>
    <t>Технічне обслуговування баків та резервуарів резервного водопостачання</t>
  </si>
  <si>
    <t>Технічне обслуговування системи поливу</t>
  </si>
  <si>
    <t>Земельний податок</t>
  </si>
  <si>
    <t>Голова комітету з конкурсних торгів</t>
  </si>
  <si>
    <t>Г.П.Разюк</t>
  </si>
  <si>
    <t>Предмет закупівлі</t>
  </si>
  <si>
    <t>Процедура закупівлі</t>
  </si>
  <si>
    <t>без проведення процедур закупівлі</t>
  </si>
  <si>
    <t>Примітка                                              (ДК 016-2010, інше)</t>
  </si>
  <si>
    <t>-</t>
  </si>
  <si>
    <t>Підписка</t>
  </si>
  <si>
    <t xml:space="preserve">Конверти </t>
  </si>
  <si>
    <t>Код КЕКВ               (для бюджетних коштів)</t>
  </si>
  <si>
    <t>Очікувана вартість предмета закупівлі  грн.              (з ПДВ)</t>
  </si>
  <si>
    <t>Картріджі, тонери для принтерів та БФП</t>
  </si>
  <si>
    <t xml:space="preserve">Папір </t>
  </si>
  <si>
    <t>Диски</t>
  </si>
  <si>
    <t>Т/о внутрішніх мереж системи теплопостачання та охолодження</t>
  </si>
  <si>
    <t>Примітка                                              (ЄЗС ДК 021-2015, інше)</t>
  </si>
  <si>
    <t>Код 19.20.2 за ДК 016-2010 "Паливо рідинне та газ; оливи мастильні"</t>
  </si>
  <si>
    <t>березень; листопад 2016 року</t>
  </si>
  <si>
    <t>Код 20.41.3 за ДК 016-2010 "Мило, засоби мийні та засоби для чищення"</t>
  </si>
  <si>
    <t xml:space="preserve">січень; лютий; червень 2016 року </t>
  </si>
  <si>
    <t>Код 22.29.2 за ДК 016-2010 "Вироби пластмасові інші, н. в. і. у."</t>
  </si>
  <si>
    <t>квітень; липень 2016 року</t>
  </si>
  <si>
    <t>червень 2016 року</t>
  </si>
  <si>
    <t>Код 26.20.1 за ДК 016-2010 "Машини обчислювальні, частини та приладдя до них"</t>
  </si>
  <si>
    <t>листопад 2016 року</t>
  </si>
  <si>
    <t>травень 2016 року</t>
  </si>
  <si>
    <t>Код 17.23.1 за ДК 016-2010 "Вироби канцелярські, паперові"</t>
  </si>
  <si>
    <t>липень 2016 року</t>
  </si>
  <si>
    <t>Код 27.40.15 за ДК 016-2010 "Лампи газорозрядні; ультрафіолетові чи інфрачервоні; лампи дугові"</t>
  </si>
  <si>
    <t xml:space="preserve">Придбання канцелярського приладдя </t>
  </si>
  <si>
    <t>березень; серпень 2016 року</t>
  </si>
  <si>
    <t>Код 26.80.1 за ДК 016-2010 "Носії інформації магнітні й оптичні"</t>
  </si>
  <si>
    <t>березень; червень 2016 року</t>
  </si>
  <si>
    <t>Код 26.20.4 за ДК 016-2010 "Частини та приладдя до обчислювальних машин"</t>
  </si>
  <si>
    <t>Код 31.00.1 за ДК 016-2010 "Меблі для сидіння та їхні частини"</t>
  </si>
  <si>
    <t>березень 2016 року</t>
  </si>
  <si>
    <t>Стартери</t>
  </si>
  <si>
    <t>лютий; квітень 2016 року</t>
  </si>
  <si>
    <t>Код 27.40.42 за ДК 016-2010 "Частини ламп і освітлювального устатковання"</t>
  </si>
  <si>
    <t>Лампи електричні</t>
  </si>
  <si>
    <t>Відеокамери</t>
  </si>
  <si>
    <t>Стіл НБ</t>
  </si>
  <si>
    <t>Стілець УСБ</t>
  </si>
  <si>
    <t>Кабель для встановлення відеокамер</t>
  </si>
  <si>
    <t>Дизельне паливо</t>
  </si>
  <si>
    <t>січень; листопад 2016 року</t>
  </si>
  <si>
    <t>Код 19.20.4 "Продукти нафтоперероблення інші"</t>
  </si>
  <si>
    <t>Код 09134200-9 "Дизельне паливо"</t>
  </si>
  <si>
    <t>Код 31.01.12 за ДК 016-2010 "Меблі конторські/ офісні, дерев'янні"</t>
  </si>
  <si>
    <t>Флагшток (з прапором)</t>
  </si>
  <si>
    <t>Код 39121200-8 за ДК 021:2015 - столи</t>
  </si>
  <si>
    <t>Код 39151000-5 за ДК 021:2015 - меблі різні</t>
  </si>
  <si>
    <t>Код 39112000-0 за ДК 021:2015 - стільці</t>
  </si>
  <si>
    <t>Код 26.40.3 за ДК 016-2010 "Апаратура для записування та відтворювання звуку й зображення"</t>
  </si>
  <si>
    <t>Код 27.32.1 за ДК 016-2010 "Проводи та кабелі електронні й електричні, інші"</t>
  </si>
  <si>
    <t>Код 58.14.1 за ДК 016-2010 "Журнали та періодичні видання друковані"</t>
  </si>
  <si>
    <t>Код 62.09.2 за ДК 016-2010 "Послуги у сфері інформаційних технологій і стосовно комп'ютерної техніки, інші, н. в. і. у."</t>
  </si>
  <si>
    <t>Код 50323000-5 за ДК 021:2015 - ремонт і технічне обслуговування комп'ютерних периферійних пристроїв</t>
  </si>
  <si>
    <t>Код 95.11.1 за ДК 016-2010 "Ремонтування комп'ютерів і периферійного устатковання"</t>
  </si>
  <si>
    <t>Код 50313000-2 за ДК 021:2015 - технічне обслуговування і ремонт копіювально-розмножувальної техніки</t>
  </si>
  <si>
    <t>Код 61.10.1 за ДК 016-2010 "Послуги щодо передавання даних і повідомлень"</t>
  </si>
  <si>
    <t>Код 72300000-8 за ДК 021:2015 - послуги у сфері управління даними</t>
  </si>
  <si>
    <t>Код 62.02.2 за ДК 016-2010 "Послуги щодо консультування стосовно систем і програмного забезпечення"</t>
  </si>
  <si>
    <t>Код 72220000-3 за ДК 021:2015 - консультаційні послуги з питань систем та з технічних питань</t>
  </si>
  <si>
    <t>Код 33.12.1 за ДК 016-2010 "Ремонтування та технічне обслуговування машин загальної призначеності"</t>
  </si>
  <si>
    <t>Код 50410000-2 за ДК 021:2015 - послуги з ремонту і технічного обслуговування вимірювальних, випробувальних і контрольних приладів</t>
  </si>
  <si>
    <t>Код 72200000-7 за ДК 021:2015 - послуги з програмування та консультаційні послуги з питань програмного забезпечення</t>
  </si>
  <si>
    <t>Код 72500000-0 за ДК 021:2015 - послуги, пов'язані з комп'ютерними технологіями</t>
  </si>
  <si>
    <t>Код 58.29.5 за ДК 016-2010 "Послуги щодо видання ліцензії на право користування програмним забезпеченням"</t>
  </si>
  <si>
    <t>Код 72268000-1 за ДК 021:2015 - послуги з постачання програмного забезпечення</t>
  </si>
  <si>
    <t>Код 61.10.4 за ДК 016-2010 "Послуги зв'язку Інтернетом проводовими мережами"</t>
  </si>
  <si>
    <t>Код 72411000-4 за ДК 021:2015 - постачальники інтернет - послуг</t>
  </si>
  <si>
    <t>Код 35.22.1 за ДК 016-2010 "Розподіляння газоподібного палива трубопроводами"</t>
  </si>
  <si>
    <t>Код 50531200-8 за ДК 021:2015 - послуги з технічного обслуговування газових приладів</t>
  </si>
  <si>
    <t>Код 33.12.1 за ДК 016-2010 "Ремонтування та технічне обслуговування підіймального та вантажного устатковання"</t>
  </si>
  <si>
    <t>Код 50750000-7 за ДК 021:2015 - послуги з технічного обслуговування ліфтів</t>
  </si>
  <si>
    <t>Код 33.12.1 за ДК 016-2010 "Ремонтування та технічне обслуговування гідравлічного чи пневматичного силового устатковання, інших помп, компресорів, кранів і клапанів"</t>
  </si>
  <si>
    <t>Код 30125100-2 за ДК 021:2015 - картріджі з тонером</t>
  </si>
  <si>
    <t>Код 33.12.18 за ДК 016-2010 "Ремонтування та технічне обслуговування непобутового холодильного та вентиляційного устатковання"</t>
  </si>
  <si>
    <t>Код 50730000-1 за ДК 021:2015 - послуги з ремонту і технічного обслуговування охолоджувальних установок</t>
  </si>
  <si>
    <t>Техобслуговування дощових водостоків будівлі суду</t>
  </si>
  <si>
    <t>Код 38.32.1 за ДК 016-2010 "Утилізування відсортованих матеріальних ресурсів"</t>
  </si>
  <si>
    <t>Код 90513100-7 за ДК 021:2015 - послуги з утилізації побутових відходів</t>
  </si>
  <si>
    <t>Код 38.11.1 за ДК 016-2010 "Збирання безпечних відходів, непридатних для вторинного використовування"</t>
  </si>
  <si>
    <t>Код 98350000-1 за ДК 021:2015 - послуги громадських пунктів збору та переробки сміття</t>
  </si>
  <si>
    <t>Технічне обслуговування зовнішньої та внутрішньої мережі водовідведення</t>
  </si>
  <si>
    <t>Код 37.00.1 за ДК 016-2010 "послуги каналізаційні"</t>
  </si>
  <si>
    <t>Код 90470000-2 за ДК 021:2015 - послуги з чищення каналізаційних колекторів</t>
  </si>
  <si>
    <t>Код 43.22.1 за ДК 016-2010 "Монтаж водопровідних, каналізаційних, систем опалювання, вентиляції та кондиціювання повітря"</t>
  </si>
  <si>
    <t>Код 45232130-2 за ДК 021:2015 - прокладання трубопровідних систем відводу дощової води</t>
  </si>
  <si>
    <t>Код 96.01.19 за ДК 016-2010 "Послуги щодо чищення текстилю, інші"</t>
  </si>
  <si>
    <t>Код 90919200-4 за ДК 021:2015 - послуги з прибирання офісних приміщень</t>
  </si>
  <si>
    <t>Код 33.11.12 за ДК 016-2010 "Ремонтування та технічне обслуговування металевих цистерн, резервуарів і вмістищ"</t>
  </si>
  <si>
    <t>Код 90913000-0 за ДК 021:2015 - послуги з очищення цистерн і резервуарів</t>
  </si>
  <si>
    <t>Код 36.00.2 "Обробляння та розподіляння води трубопроводами"; 37.00.1 "Послуги каналізаційні"за ДК 016-2010</t>
  </si>
  <si>
    <t>Код 65100000-4 - послуги з розподілу води та супутні послуги; 90400000-10- послуги у сфері водовідведення за ДК 021:2015 - прокладання трубопровідних систем відводу дощової води</t>
  </si>
  <si>
    <t>Код 06.20.1 "Газ природний, скраплений або в газоподібному стані"; 35.22.1 "Розподіляння газоподібного палива трубопроводами" за ДК 016-2010</t>
  </si>
  <si>
    <t>Код 09123000-7 - природний газ; 65200000-5- послуги з розподілу газу та супутні послуги за ДК 021:2015 - прокладання трубопровідних систем відводу дощової води</t>
  </si>
  <si>
    <t>Код 45.20.1 за ДК 016-2010 "Технічне обслуговування та ремонтування автомобілів і маловантажних автотранспортних засобів"</t>
  </si>
  <si>
    <t>Код 63712000-3 за ДК 021:2015 - послуги з обслуговування автомобільного транспорту</t>
  </si>
  <si>
    <t xml:space="preserve">Код 30234300-1 за ДК 021:2015 - компакт - диски </t>
  </si>
  <si>
    <t>Код 31532510-2 за ДК 021:2015 - Стартери для люмінісцентних ламп</t>
  </si>
  <si>
    <t>Код 31532110-8 за ДК 021:2015 - Люмінісцентні трубчаті лампи</t>
  </si>
  <si>
    <t>Код 228200000-4за ДК 021:2015 - бланки</t>
  </si>
  <si>
    <t>Код 22851000-0 за ДК 021:2015 - швидкозшивачі</t>
  </si>
  <si>
    <t>Код 39263000-3 за ДК 021:2015 - канцелярське приладдя</t>
  </si>
  <si>
    <t>Код 39831200-8 за ДК 021:2015 - мийні засоби</t>
  </si>
  <si>
    <t>Код 30197630-1 за ДК 021:2015 - папір для друку</t>
  </si>
  <si>
    <t>Код 30199200-2 за ДК 021:2015 - Конверти, поштові листівки та неілюстровані поштові листівки</t>
  </si>
  <si>
    <t>Код 35125300-2 за ДК 021:2015 - Камери відеоспостереження для охоронних систем</t>
  </si>
  <si>
    <t>Код 22200000-2 за ДК 021:2015 - Газети, періодичні спеціалізовані та інші періодичні видання і журнали</t>
  </si>
  <si>
    <t>Код 32581100-0 за ДК 021:2015 - кабелі для передачі даних</t>
  </si>
  <si>
    <t>13460,00 (тринадцять тисяч чотириста шістдесят) гривень 00 копійок</t>
  </si>
  <si>
    <t>15062,4 (п'ятнадцять тисяч шістдесят дві) гривні 40 копійок</t>
  </si>
  <si>
    <t>14580,00 (чотирнадцять тисяч п'ятсот вісімдесят) гривень 00 копійок</t>
  </si>
  <si>
    <t>11045,88 (одинадцятьтисяч сорок п'ять) гривень 88 копійок</t>
  </si>
  <si>
    <t>18000,00 (вісімнадцять тисяч) гривень 00 копійок</t>
  </si>
  <si>
    <t>18100,00 (вісімнадцять тисяч сто) гривень 00 копійок</t>
  </si>
  <si>
    <t>19120,00 (дев'ятнадцять тисяч сто двадцять) гривень 00 копійок</t>
  </si>
  <si>
    <t>березень - жовтень 2016 року</t>
  </si>
  <si>
    <t>березень; червень; вересень 2016 року</t>
  </si>
  <si>
    <t>1-4 квартал 2016 року</t>
  </si>
  <si>
    <t>лютий 2016 року</t>
  </si>
  <si>
    <t>березень; червень; вересень; грудень 2016 року</t>
  </si>
  <si>
    <t>квітень; серпень; листопад 2016 року</t>
  </si>
  <si>
    <t>лютий-листопад 2016 року</t>
  </si>
  <si>
    <t>квітень; жовтень 2016 року</t>
  </si>
  <si>
    <t>лютий; листопад 2016 року</t>
  </si>
  <si>
    <t>травень- вересень 2016 року</t>
  </si>
  <si>
    <t>Чищення килимового покриття</t>
  </si>
  <si>
    <t>Чищення мармуру та плитки</t>
  </si>
  <si>
    <t>лютий-березень 2016 року</t>
  </si>
  <si>
    <t>травень; вересень 2016 року</t>
  </si>
  <si>
    <t>квітень - вересень 2016 року</t>
  </si>
  <si>
    <t>березень; жовтень 2016 року</t>
  </si>
  <si>
    <t>1 квартал 2016 року</t>
  </si>
  <si>
    <t>Код 09132000-3   за ДК 021:2015 - бензин</t>
  </si>
  <si>
    <t>Послуги засобів зв'язку                    (ТОВ "СТАФ" )</t>
  </si>
  <si>
    <t>60000,00 (шістдесят тисяч) гривень 00 копійок</t>
  </si>
  <si>
    <t>36000,00  (тридцять шість тисяч) гривень 00 копійок</t>
  </si>
  <si>
    <t>3660,00 (три тисячі шістсот шістдесят) гривень 00 копійок.</t>
  </si>
  <si>
    <t>87200,00  (вісімдесят сім тисяч двісті) гривень 00 копійок</t>
  </si>
  <si>
    <t>3600,00  (три тисячі шістсот) гривень 00 копійок</t>
  </si>
  <si>
    <t>49993,63 (сорок дев'ять тисяч дев'ятсот дев'яносто три) гривні 63 копійки</t>
  </si>
  <si>
    <t>33364,80(тридцять три тисячі триста шістдесят чотири) гривні 80 копійок</t>
  </si>
  <si>
    <t>25000,00  (двадцять п'ять тисяч) гривень 00 копійок</t>
  </si>
  <si>
    <t>30250,00 (тридцять тисяч двісті п'ятдесят) гривень 00 копійок</t>
  </si>
  <si>
    <t>84600,00 (вісімдесят чотири тисячі шістсот) гривень 00 копійок</t>
  </si>
  <si>
    <t>80800,00 (вісімдесят тисяч вісімсот) гривень 00 копійок</t>
  </si>
  <si>
    <t>199992,07 (сто дев'яносто дев'ять тисяч дев'ятсот дев'яносто дві) гривні 07 копійок</t>
  </si>
  <si>
    <t>27300,00 (двадцять сім тисяч триста) гривень 00 копійок</t>
  </si>
  <si>
    <t>РАЗОМ по КЕКВ 3110:</t>
  </si>
  <si>
    <t>Капітальний ремонт приміщень адмінбудівлі</t>
  </si>
  <si>
    <t>квітень-грудень 2016 року</t>
  </si>
  <si>
    <t>Код 41.00.4 за ДК 016-2010 "Будування нежитлових будівель (нове будівництво, реконструкція, капітальний і поточні ремонти)"</t>
  </si>
  <si>
    <t>Код за ДК 021:2015 45453000-7 - капітальний ремонт і реставрація</t>
  </si>
  <si>
    <t>РАЗОМ по КЕКВ 3132:</t>
  </si>
  <si>
    <t>Монтаж та встановлення пожежної сигналізації</t>
  </si>
  <si>
    <t>Монтаж та встановлення системи відеонагляду</t>
  </si>
  <si>
    <t>Встановлення навісу при вході в будівлю</t>
  </si>
  <si>
    <t>Монтаж та встановлення системи вентиляції</t>
  </si>
  <si>
    <t>Монтаж та встановлення комп'ютерної мережі</t>
  </si>
  <si>
    <t>Монтаж та встановлення фанкойлів</t>
  </si>
  <si>
    <t>Монтаж системи допуску</t>
  </si>
  <si>
    <t>Встановлення тротуарної плитки на території суду</t>
  </si>
  <si>
    <t>Встановлення пандусу</t>
  </si>
  <si>
    <t>Послуги з охорони будівлі</t>
  </si>
  <si>
    <t>690,00 (шістсот дев'яносто) гривень 00 копійок</t>
  </si>
  <si>
    <t>1380,00 (одна тисяча триста вісімдесят) гривень 00 копійок</t>
  </si>
  <si>
    <t>3270,00(три тисячі двісті сімдесят) гривень 00 копійок</t>
  </si>
  <si>
    <t>6420,00 (шість тисяч чотириста двадцять) гривень 00 копійок</t>
  </si>
  <si>
    <t>14190,00 (чотирнадцять тисяч сто дев'яносто) гривень 00 копійок</t>
  </si>
  <si>
    <t>19500,00 (дев'ятнадцять тисяч п'ятсот) гривень 00 копійок</t>
  </si>
  <si>
    <t>59998 (п'ятдесят дев'ять тисяч дев'ятсот дев'яносто вісім) гривень 20 копійок</t>
  </si>
  <si>
    <t>Повірка лічильника активної та реактивної енергії</t>
  </si>
  <si>
    <t>Код 71.20.01 за ДК 016-2010 "Послуги щодо технічного випробування і аналізування"</t>
  </si>
  <si>
    <t>Код 50411300-2 за ДК 021:2015 - послуги з ремонту і технічного обслуговування лічільників електроенергії</t>
  </si>
  <si>
    <t>1183(одна тисяча сто вісімдесят три) гривні 06 копійок</t>
  </si>
  <si>
    <t>Повірка вимірювальних трансформаторів</t>
  </si>
  <si>
    <t>6201(шість тисяч двісті одна) гривня 65 копійок</t>
  </si>
  <si>
    <t>квітень 2016 року</t>
  </si>
  <si>
    <t>Код 50532200-5 за ДК 021:2015 - послуги з ремонту і технічного обслуговування трансформаторів</t>
  </si>
  <si>
    <t>40656 (сорок тися шістсот п'ятдесят шість) гривень 84 копійки</t>
  </si>
  <si>
    <t>20574 (двадцять тисяч п'ятсот сімдесят чотири) гривні 24 копійки</t>
  </si>
  <si>
    <t>Код 80.10.1 за ДК 016-2010 "Послуги пов'язані з особистою безпекою"</t>
  </si>
  <si>
    <t>Код 79713000-5 за ДК 021:2015 - послуги з охорони об'єктів та особистої охорони</t>
  </si>
  <si>
    <t>Послуги з технічного нагляду за виконанням робіт по капітальному ремонту будівлі</t>
  </si>
  <si>
    <t>9100(дев'ять тисяч сто) гривень 00 копійок</t>
  </si>
  <si>
    <t>липень-вересень 2016  року</t>
  </si>
  <si>
    <t>Код 71.12.1 за ДК 016-2010 "Послуги інженерні"</t>
  </si>
  <si>
    <t>Код 71300000-1 за ДК 021:2015 - інженерні послуги</t>
  </si>
  <si>
    <t>Монтажні роботи з установки та програмування охоронної сигналізації</t>
  </si>
  <si>
    <t>Код 80.20.1 за ДК 016-2010 "Послуги системи безпеки"</t>
  </si>
  <si>
    <t>Код 26.30.5 за ДК 016-2010 "Прилади охоронної та пожежної сигналізації й подібна апаратура"</t>
  </si>
  <si>
    <t>Код 35121233-1 за ДК 021:2015 - охоронне приладдя</t>
  </si>
  <si>
    <t>Послуги за підписку</t>
  </si>
  <si>
    <t>970000,00 (дев'ятсот сімдесят тисяч) гривень 00 копійок</t>
  </si>
  <si>
    <t>Система відеоконференцзв'язку</t>
  </si>
  <si>
    <t>серпень-грудень 2016 року</t>
  </si>
  <si>
    <t>Персональні комп'ютери</t>
  </si>
  <si>
    <t>Фанкойли</t>
  </si>
  <si>
    <t>Код 28.25.1 за ДК 016-2010 "Теплообмінники; установки для кондиціювання повітря непобутові, непобутове холодильне та морозильне устатковання"</t>
  </si>
  <si>
    <t>68040,00 (шістдесят вісім тисяч сорок) гривень 00 копійок</t>
  </si>
  <si>
    <t>72883,20 (сімдесят дві тисячі вісімсот вісімдесят три) гривні 20 копійок</t>
  </si>
  <si>
    <t>19845,00 (дев'ятнадцять тисяч вісімсот сорок п'ять) гривень 00 копійок</t>
  </si>
  <si>
    <t>47800,00 (сорок сім тисяч вісімсот) гривень 00 копійок</t>
  </si>
  <si>
    <t>4000,00 (чотири тисяч ) гривень 00 копійок</t>
  </si>
  <si>
    <t>91200,00  (тридцять одна тисяча двісті) гривень 00 копійок</t>
  </si>
  <si>
    <t>Мобільний стіл для слухачів</t>
  </si>
  <si>
    <t>66000(шістдесят шість тисяч) гривень 00 копійок</t>
  </si>
  <si>
    <t>вересень 2016 року</t>
  </si>
  <si>
    <t>3200,00 (три тисячі двісті) гривень 00 копійок</t>
  </si>
  <si>
    <t>Дерев'яне облаштування залів судового засідання</t>
  </si>
  <si>
    <t>83329,80(вісімдесят три тисячі триста двадцять дев'ять) гривень 80 копійок</t>
  </si>
  <si>
    <t>Код 16.21.13 за ДК 016-2010 "Плити деревостружкові, з деревини"</t>
  </si>
  <si>
    <t>Код 44191300-8 за ДК 021:2015 - Деревостружкові плити</t>
  </si>
  <si>
    <t>Код 43.21.10 за ДК 016-2010 "Монтаж системи пожежної сигналізації"</t>
  </si>
  <si>
    <t>Код 45312100-8 за ДК 021:2015 - встановлення системи пожежної сигналізації</t>
  </si>
  <si>
    <t>Код 32323300-6 за ДК 021:2015 - відеообладнання</t>
  </si>
  <si>
    <t>Код 43.91.1 за ДК 016-2010 "Роботи покрівельні"</t>
  </si>
  <si>
    <t>Код 45261210-9 за ДК 021:2015 - покривання дахів</t>
  </si>
  <si>
    <t>Код 43.21.1 за ДК 016-2010 "Роботи електромонтажні"</t>
  </si>
  <si>
    <t>Код 53143200-0 за ДК 021:2015 - укладання комп'ютерних кабелів</t>
  </si>
  <si>
    <t>Код 43.22.12 за ДК 016-2010 "Монтаж системи опалювання, вентиляції та кондиціювання повітря"</t>
  </si>
  <si>
    <t>Код 45331220-4 за ДК 021:2015 - встановлення системи кондиціювання повітря</t>
  </si>
  <si>
    <t>Код 45331230-7 за ДК 021:2015 - встановлення охолоджувального обладнання</t>
  </si>
  <si>
    <t>Код 31711310-9 за ДК 021:2015 - системи обліку відвідувачів</t>
  </si>
  <si>
    <t>Код 23.31.1 за ДК 016-2010 "Плити та покриви дорожні,плитка для облицювання стін і камінів( крім плитки двошарової типу "шпальтплаттен""</t>
  </si>
  <si>
    <t>Код 44113120-2 за ДК 021:2015 - тротуарна плитка</t>
  </si>
  <si>
    <t>Код 43.99.90 за ДК 016-2010 "Роботи будівельні спеціалізовані, н.в.і.у."</t>
  </si>
  <si>
    <t>Код 45262600-7 за ДК 021:2015 - спеціалізовані будівельні роботи різні</t>
  </si>
  <si>
    <t>Код 26.40.33 за ДК 016-2010 "Відеокамери записувальні та інша відеозаписувальна й відеовідтворювальна апаратура"</t>
  </si>
  <si>
    <t>Код за ДК 021:2015                   32232000-8 - обладнання для відеоконференції</t>
  </si>
  <si>
    <t>Код за ДК 021:2015                   30213000-5 - персональні комп'ютери</t>
  </si>
  <si>
    <t>Код за ДК 021:2015                   42511100-2 - теплообмінники</t>
  </si>
  <si>
    <t>Код 31.09.1 за ДК 016-2010 "Меблі інші"</t>
  </si>
  <si>
    <t>Код за ДК 021:2015                   39151000-5 - меблі різні</t>
  </si>
  <si>
    <t>Код за ДК 021:2015                   39121000-6 - письмові та інші столи</t>
  </si>
  <si>
    <t>Код 16.21.13 за ДК 016-2010 "Плити деревостружкові з деревини"</t>
  </si>
  <si>
    <t>Код за ДК 021:2015                  44191300-8 - деревостружкові плити</t>
  </si>
  <si>
    <t>Код за ДК 021:2015                  39131100-0 - архівні стелажі</t>
  </si>
  <si>
    <t>Додаток до річного плану закупівель на 2016 рік зі змінами</t>
  </si>
  <si>
    <t>81096,60  (вісімдесят одна тисяча дев'яносто шість) гривень 60 копійок</t>
  </si>
  <si>
    <t>17529 (сімнадцять тисяч п'ятсот двадцять дев'ять) гривень 22 копійки</t>
  </si>
  <si>
    <t>Монітори</t>
  </si>
  <si>
    <t>Код 30231320-6  за ДК 021:2015 - монітори</t>
  </si>
  <si>
    <t>Пристрій безперебійного живлення</t>
  </si>
  <si>
    <t>Код 31154000-0 за ДК 021:2015 - джерела безперебійного живлення</t>
  </si>
  <si>
    <t>Світильники та лампи LED</t>
  </si>
  <si>
    <t>ДК 016:2010: 27.40.3 — Лампи та світильники, інші</t>
  </si>
  <si>
    <t>ДК 021:2015: 31527300-9 — Побутові освітлювальні прилади</t>
  </si>
  <si>
    <t>Технічне обслуговування системи кондиціювання</t>
  </si>
  <si>
    <t>Відеокамера</t>
  </si>
  <si>
    <t>22750 (двадцять дві тисячі сімсот п'ятдесят) гривень 00 копійок</t>
  </si>
  <si>
    <t>ДК 016:2010: 26.70.13-00.00 — Камери цифрові</t>
  </si>
  <si>
    <t>ДК 021:2015: 32333000-6 — Апаратура для відеозапису та відео відтворення</t>
  </si>
  <si>
    <t>Фотоапарат Canon EOS 70D kit (18-135 IS STM) з картою памяті 64 GB</t>
  </si>
  <si>
    <t>ДК 016:2010: 26.70.1 — Устатковання фотографічне та частини до нього</t>
  </si>
  <si>
    <t>ДК 021:2015: 38651000-3 — Фотоапарати</t>
  </si>
  <si>
    <t xml:space="preserve">Код за ДК 016:2010 – 43.21.1 «Монтаж систем охоронної сигналізації» </t>
  </si>
  <si>
    <t>47964,22(сорок сім тисяч дев'ятсот шістдесят чотири гривні 22 копійки)</t>
  </si>
  <si>
    <t>вересень-грудень 2016 року</t>
  </si>
  <si>
    <r>
      <t xml:space="preserve">(ДК 016:2010): </t>
    </r>
    <r>
      <rPr>
        <sz val="9"/>
        <color indexed="8"/>
        <rFont val="Times New Roman"/>
        <family val="1"/>
      </rPr>
      <t>33.14.1 Ремонтування та технічне обслуговування іншого електричного устаткування</t>
    </r>
  </si>
  <si>
    <r>
      <t>ДК 021:</t>
    </r>
    <r>
      <rPr>
        <sz val="12"/>
        <color indexed="8"/>
        <rFont val="Times New Roman"/>
        <family val="1"/>
      </rPr>
      <t>2015 – 71600000-4 — Послуги з технічних випробувань, аналізу та консультування</t>
    </r>
  </si>
  <si>
    <t>34855,00  (тридцять чотири тисяч вісімсот п'ятдесят п'ять) гривень 00 копійок</t>
  </si>
  <si>
    <t>9330,00 (дев'ять тисяч триста тридцять) гривень 00 копійок</t>
  </si>
  <si>
    <t>3915,00 (три тисячі дев'ятсот п'ятнадцять) гривень 00 копійок</t>
  </si>
  <si>
    <t>27804 (двадцять сім тисяч вісімсот чотири) гривні 00 копійок</t>
  </si>
  <si>
    <t>151212,18 (сто п'ятдесят одна тисяча двісті дванадцять) гривень 18 копійок</t>
  </si>
  <si>
    <t>65000,00 (шістдесят п'ять тисяч ) гривень 00 копійок</t>
  </si>
  <si>
    <t>Код 27.11.50 за ДК 016-2010 "Джерела живлення до апаратури зв'язку, автоматичних машин для обробляння даних і пристроїв до них"</t>
  </si>
  <si>
    <t>19303 (дев'ятнадцять тисяч триста три) гривні 00 копійок</t>
  </si>
  <si>
    <t>46,60(сорок шість) гривень 60 копійок</t>
  </si>
  <si>
    <t xml:space="preserve">3160,00(три тисячі сто шістдесят гривень 00 копійок) </t>
  </si>
  <si>
    <t>4917,50(чотири тисячі дев'ятсот сімнадцять) гривень 50 копійок</t>
  </si>
  <si>
    <t>18980,00 (вісімнадцять тисяч дев'ятсот вісімдесят гривень 00 копійок)</t>
  </si>
  <si>
    <t>Монтаж та встановлення охоронної сигналізації</t>
  </si>
  <si>
    <t>6820,00(шість тисяч вісімсот двадцять) гривень 00 копійок</t>
  </si>
  <si>
    <t>8250,96(вісім тисяч двісті п'ятдесят) гривень 96 копійок</t>
  </si>
  <si>
    <t>119151,60(сто дев'ятнадцять тисяч сто п'ятдесят одна) гривня 60 копійок</t>
  </si>
  <si>
    <t>19435,18(дев'ятнадцятьтисяч чотириста тридцять п'ять) гривень 18 копійок</t>
  </si>
  <si>
    <t>Технічне обслуговування фанкойлів</t>
  </si>
  <si>
    <r>
      <t>ДК 016-2010:</t>
    </r>
    <r>
      <rPr>
        <sz val="12"/>
        <rFont val="Times New Roman"/>
        <family val="1"/>
      </rPr>
      <t xml:space="preserve"> 80.20.1 «Послуги систем безпеки»</t>
    </r>
  </si>
  <si>
    <r>
      <t>код ДК 021:2015</t>
    </r>
    <r>
      <rPr>
        <sz val="12"/>
        <rFont val="Times New Roman"/>
        <family val="1"/>
      </rPr>
      <t xml:space="preserve"> - 72222300-0 Послуги у сфері інформаційних технологій</t>
    </r>
  </si>
  <si>
    <t>Поточний ремонт будівлі</t>
  </si>
  <si>
    <t>24989,85(двадцять чотири тисячі дев'ятсот вісімдесят дев'ять) гривень 85 копійок</t>
  </si>
  <si>
    <t>Код 45312200-9 за ДК 021:2015 - відеообладнання</t>
  </si>
  <si>
    <t>ДОДАТКОВІ КОШТИ:</t>
  </si>
  <si>
    <t>172195,00 (сто сімдесят дві тисячі сто дев'яносто п'ять гривень 00 копійок)</t>
  </si>
  <si>
    <t>грудень 2016 року</t>
  </si>
  <si>
    <t>42326,00 (сорок дві тисячі триста двадцять шість гривень 00 копійок)</t>
  </si>
  <si>
    <t>липень-грудень 2016 року</t>
  </si>
  <si>
    <t>23700,00 (двадцять три тисячі сімсот гривень 00 копійок)</t>
  </si>
  <si>
    <t>65114,75                               ( шістдесят п'ять тисячі) гривні 00 копійок</t>
  </si>
  <si>
    <t>Стілець для відвідувачів</t>
  </si>
  <si>
    <t>108700,00  (сто вісім тисяч сімсот гривень 00 копійок)</t>
  </si>
  <si>
    <t>Шафа архівна зі склом</t>
  </si>
  <si>
    <t>Шафа архівна</t>
  </si>
  <si>
    <t>Шафа гардеробна</t>
  </si>
  <si>
    <t>Тумба архівна</t>
  </si>
  <si>
    <t>Крісло спеціальне</t>
  </si>
  <si>
    <t>Стелажі архівні</t>
  </si>
  <si>
    <t>Модуль кутовий з полицями</t>
  </si>
  <si>
    <t>Тумба спеціальна пересувна</t>
  </si>
  <si>
    <t>Стіл приставний спеціальний</t>
  </si>
  <si>
    <t>Стіл спеціальний</t>
  </si>
  <si>
    <t>Стіл з приставками спеціальний</t>
  </si>
  <si>
    <t>Стіл модульний для персоналу</t>
  </si>
  <si>
    <t>18000,00(Вісімнадцять тисяч гривень 00 копійок)</t>
  </si>
  <si>
    <t>15200,00(П'ятнадцять тисяч двісті гривень 00 копійок)</t>
  </si>
  <si>
    <t>6400,00(Шість тисяч чотириста гривень 00 копійок)</t>
  </si>
  <si>
    <t>14000,00(Чотирнадцять тисяч 00 копійок)</t>
  </si>
  <si>
    <t>1200,00(Одна тисяча двісті гривень 00 копійок)</t>
  </si>
  <si>
    <t>28800,00(Двадцять вісім тисяч вісімсот гривень 00 копійок)</t>
  </si>
  <si>
    <t>28600,00(Двадцять вісім тисяч шістсот гривень 00 копійок)</t>
  </si>
  <si>
    <t>24000,00(Двадцять чотири тисячі гривень 00 копійок)</t>
  </si>
  <si>
    <t>16800,00(Шістнадцять тисяч вісімсот гривень 00 копійок)</t>
  </si>
  <si>
    <t>4500,00(Чотири тисячі п'ятсот гривень 00 копійок)</t>
  </si>
  <si>
    <t>9200,00(Дев'ять тисяч двісті гривень 00 копійок)</t>
  </si>
  <si>
    <t>11600,00(Одинадцять тисяч шістсот гривень 00 копійок)</t>
  </si>
  <si>
    <t>13000,00(Тринадцять тисяч гривень 00 копійок)</t>
  </si>
  <si>
    <t>27805 (двадцять сім тисяч вісімсот п'ять гривень 00 копійок)</t>
  </si>
  <si>
    <t>81300,00(Вісімдесят одна тисяча триста  гривень 00 копійок)</t>
  </si>
  <si>
    <t>Монтаж підвісної стелі</t>
  </si>
  <si>
    <t>23000,00(Двадцять три тисячі гривень 00 копійок)</t>
  </si>
  <si>
    <t>Код 45421146-9 за ДК 021:2015 - монтаж підвісних стель</t>
  </si>
  <si>
    <t>Код 43.33.2 за ДК 016-2010 "Роботи щодо укладання та покривання підлоги, облицювання стін і обклеювання шпалерами стін, інші""</t>
  </si>
  <si>
    <t>Код 45213400-7 за ДК 021:2015 - улаштування службових приміщень</t>
  </si>
  <si>
    <t>Поточний ремонт даху гаражу</t>
  </si>
  <si>
    <t>Код 43.99.90 за ДК 016-2010 "Роботи покрівельні"</t>
  </si>
  <si>
    <t>Код 45260000-7 за ДК 021:2015 - покрівельні роботи та інші спеціалізовані будівельні роботи</t>
  </si>
  <si>
    <t>19052,00(Дев'ятнадцять тисяч п'ятдесят дві гривні 00 копійок)</t>
  </si>
  <si>
    <t>19600,00(Дев'ятнадцять тисяч шістсот гривень 00 копійок)</t>
  </si>
  <si>
    <t>17976,60(Сімнадцять тисяч дев'ятсот сімдесят шість гривень 60 копійок)</t>
  </si>
  <si>
    <t>19580,83(Дев'ятнадцять тисяч п'ятсот вісімдесят гривень 83 копійки)</t>
  </si>
  <si>
    <t>6806,4(Шість тисяч вісімсот шість) гривень 40 копійок</t>
  </si>
  <si>
    <t>19019,91(дев'ятнадцять тисяч дев'ятнадцять гривень 91 копійка)</t>
  </si>
  <si>
    <t>16617,80 (Шістнадцять тисяч шістсот сімнадцять гривень 80 копійок)</t>
  </si>
  <si>
    <t>Дерев'яне облаштування залу засідань президії</t>
  </si>
  <si>
    <t>Комплект меблів до конференц-залу</t>
  </si>
  <si>
    <t>Комплект меблів до залу засідань президії</t>
  </si>
  <si>
    <t>116000(сто шістнадцять тисяч) гривень 00 копійок</t>
  </si>
  <si>
    <t>51000,00(п'ятдесят одна тисяча гривень 00 копійок)</t>
  </si>
  <si>
    <t>85000,00(вісімдесят п'ять тисяч гривень 00 копійок)</t>
  </si>
  <si>
    <t>89500(Вісімдесят дев'ять тисяч п'ятсот гривень 00 копійок)</t>
  </si>
  <si>
    <t>31199,00 (тридцять одна тисяча сто дев'яносто дев'ять гривень 00 копійок)</t>
  </si>
  <si>
    <t>119852,84(сто дев'ятнадцять тисяч вісімсот п'ятдесят дві гривні 84 копійки</t>
  </si>
  <si>
    <t>85698,44 (Вісімдесят п'ять тисяч шістсот дев'яносто вісім гривень 44 копійки)</t>
  </si>
  <si>
    <t>Апаратура для записування та відновлення звуку й зображення</t>
  </si>
  <si>
    <t>26101,16(Двадцять шість тисяч сто одна гривня 16 копійок)</t>
  </si>
  <si>
    <t>78898,56(Сімдесят вісім тисяч вісімсот дев'яносто вісім гривень 56 копійок)</t>
  </si>
  <si>
    <t>Код 26.40.2 за ДК 016-2010 "Приймачі телевізійні, поєднані чи не поєднані з радіоприймачами або пристроями для записування та відтворювання звуку й зображення"</t>
  </si>
  <si>
    <t>Стіл для відвідувачів</t>
  </si>
  <si>
    <t>Код 33.19.1 за ДК 016-2010 "Ремонтування іншого устаткування"</t>
  </si>
  <si>
    <t>Код 25.11.2 за ДК 016-2010 "Вироби конструкційні металеві та їхні частини"</t>
  </si>
  <si>
    <t>Код 33.12.2 за ДК 016-2010 "Ремонтування та технічне обслуговування машин і устаткування спеціальної призначеності"</t>
  </si>
  <si>
    <t>Код 50413200-5 за ДК 021:2015 - послуги з ремонту і технічного обслуговування протипожежного обладнання</t>
  </si>
  <si>
    <t>Код 43.39.1 за ДК 016-2010 "Роботи будівельні опоряджувальні, облицювальні та оздоблювальні, інші"</t>
  </si>
  <si>
    <t>Перевірка заземлюючих пристроїв, перехідного опору між заземлювачами та електрообладнанням</t>
  </si>
  <si>
    <t xml:space="preserve">Технічне обслуговування вогнегасників </t>
  </si>
  <si>
    <t>Комплект LED панелей для залу судових засідань</t>
  </si>
  <si>
    <t>Код за ДК 021:2015                   32324000-0 - телевізори</t>
  </si>
  <si>
    <t>"14" грудня 2016р.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</si>
</sst>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dd/mm/yy;@"/>
    <numFmt numFmtId="174" formatCode="_-* #,##0\ _к_р_б_._-;\-* #,##0\ _к_р_б_._-;_-* &quot;-&quot;\ _к_р_б_._-;_-@_-"/>
    <numFmt numFmtId="175" formatCode="_-* #,##0.00\ _к_р_б_._-;\-* #,##0.00\ _к_р_б_._-;_-* &quot;-&quot;??\ _к_р_б_._-;_-@_-"/>
    <numFmt numFmtId="176" formatCode="#,##0.0"/>
    <numFmt numFmtId="177" formatCode="#,##0.000"/>
    <numFmt numFmtId="178" formatCode="#,##0.0_ ;[Red]\-#,##0.0\ "/>
    <numFmt numFmtId="179" formatCode="#,##0.000_ ;[Red]\-#,##0.0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419]mmmm\ yyyy;@"/>
    <numFmt numFmtId="186" formatCode="mmm/yyyy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d/m/yy;@"/>
    <numFmt numFmtId="192" formatCode="dd\.mm\.yy;@"/>
    <numFmt numFmtId="193" formatCode="dd/mm/yy\ h:mm;@"/>
    <numFmt numFmtId="194" formatCode="#,##0_ ;[Red]\-#,##0\ "/>
    <numFmt numFmtId="195" formatCode="_-* #,##0\ &quot;крб.&quot;_-;\-* #,##0\ &quot;крб.&quot;_-;_-* &quot;-&quot;\ &quot;крб.&quot;_-;_-@_-"/>
    <numFmt numFmtId="196" formatCode="_-* #,##0.00\ &quot;крб.&quot;_-;\-* #,##0.00\ &quot;крб.&quot;_-;_-* &quot;-&quot;??\ &quot;крб.&quot;_-;_-@_-"/>
    <numFmt numFmtId="197" formatCode="mm/yy"/>
    <numFmt numFmtId="198" formatCode="mmmm\ yy"/>
    <numFmt numFmtId="199" formatCode="[$-FC22]d\ mmmm\ yyyy&quot; р.&quot;;@"/>
    <numFmt numFmtId="200" formatCode="0.0000"/>
    <numFmt numFmtId="201" formatCode="0.0000000"/>
    <numFmt numFmtId="202" formatCode="[$-F800]dddd\,\ mmmm\ dd\,\ yyyy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b/>
      <u val="single"/>
      <sz val="16"/>
      <name val="Arial Cyr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2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4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b/>
      <sz val="13"/>
      <color indexed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0" borderId="0">
      <alignment/>
      <protection/>
    </xf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7" fillId="0" borderId="0">
      <alignment/>
      <protection/>
    </xf>
    <xf numFmtId="0" fontId="2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6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49" fontId="30" fillId="0" borderId="10" xfId="0" applyNumberFormat="1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2" fontId="34" fillId="0" borderId="11" xfId="0" applyNumberFormat="1" applyFont="1" applyFill="1" applyBorder="1" applyAlignment="1">
      <alignment horizontal="center" vertical="center" wrapText="1"/>
    </xf>
    <xf numFmtId="2" fontId="34" fillId="0" borderId="11" xfId="0" applyNumberFormat="1" applyFont="1" applyFill="1" applyBorder="1" applyAlignment="1">
      <alignment horizontal="center" vertical="center"/>
    </xf>
    <xf numFmtId="172" fontId="35" fillId="0" borderId="11" xfId="0" applyNumberFormat="1" applyFont="1" applyFill="1" applyBorder="1" applyAlignment="1">
      <alignment horizontal="center" vertical="center" wrapText="1"/>
    </xf>
    <xf numFmtId="172" fontId="30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center" vertical="center"/>
    </xf>
    <xf numFmtId="1" fontId="30" fillId="0" borderId="12" xfId="0" applyNumberFormat="1" applyFont="1" applyFill="1" applyBorder="1" applyAlignment="1">
      <alignment horizontal="center" vertical="center"/>
    </xf>
    <xf numFmtId="1" fontId="34" fillId="0" borderId="11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1" fontId="34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left"/>
    </xf>
    <xf numFmtId="0" fontId="30" fillId="0" borderId="0" xfId="0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quotePrefix="1">
      <alignment/>
    </xf>
    <xf numFmtId="49" fontId="42" fillId="0" borderId="0" xfId="0" applyNumberFormat="1" applyFont="1" applyFill="1" applyBorder="1" applyAlignment="1">
      <alignment horizontal="center" wrapText="1"/>
    </xf>
    <xf numFmtId="0" fontId="31" fillId="18" borderId="11" xfId="0" applyFont="1" applyFill="1" applyBorder="1" applyAlignment="1">
      <alignment horizontal="left" vertical="center"/>
    </xf>
    <xf numFmtId="1" fontId="30" fillId="18" borderId="12" xfId="0" applyNumberFormat="1" applyFont="1" applyFill="1" applyBorder="1" applyAlignment="1">
      <alignment horizontal="center" vertical="center"/>
    </xf>
    <xf numFmtId="2" fontId="30" fillId="18" borderId="10" xfId="0" applyNumberFormat="1" applyFont="1" applyFill="1" applyBorder="1" applyAlignment="1">
      <alignment horizontal="center" vertical="center" wrapText="1"/>
    </xf>
    <xf numFmtId="49" fontId="30" fillId="18" borderId="10" xfId="0" applyNumberFormat="1" applyFont="1" applyFill="1" applyBorder="1" applyAlignment="1">
      <alignment horizontal="center" vertical="center" wrapText="1"/>
    </xf>
    <xf numFmtId="172" fontId="30" fillId="18" borderId="10" xfId="0" applyNumberFormat="1" applyFont="1" applyFill="1" applyBorder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center" vertical="center" wrapText="1"/>
    </xf>
    <xf numFmtId="2" fontId="43" fillId="15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_Додаток № 8_Додатки 1-10 на 2013 рік (18.12.12)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Тысячи [0]_40%октяб" xfId="65"/>
    <cellStyle name="Тысячи_40%октяб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375-pc\C\&#1052;&#1086;&#1080;%20&#1076;&#1086;&#1082;&#1091;&#1084;&#1077;&#1085;&#1090;&#1099;\&#1041;&#1070;&#1044;&#1046;&#1045;&#1058;\&#1054;&#1041;&#1071;&#1047;&#1040;&#1058;&#1045;&#1051;&#1068;&#1057;&#1058;&#1042;&#1040;%20%20%20&#1040;&#1055;&#1045;&#1051;&#1071;&#1062;&#1048;&#1071;\&#1054;&#1073;&#1103;&#1079;&#1072;&#1090;&#1077;&#1083;&#1100;&#1089;&#1090;&#1074;&#1072;%202011\&#1054;&#1073;&#1103;&#1079;%20%20&#1072;&#1087;&#1077;&#1083;%2003.11%20&#1092;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375-pc\C\&#1052;&#1086;&#1080;%20&#1076;&#1086;&#1082;&#1091;&#1084;&#1077;&#1085;&#1090;&#1099;\&#1041;&#1070;&#1044;&#1046;&#1045;&#1058;\FINANS\KIEV\&#1043;&#1051;&#1040;&#1042;&#1053;&#1040;&#1071;\&#1075;&#1083;&#1072;&#1074;&#1085;&#1072;&#1103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1;&#1040;&#1053;-2014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375-pc\C\&#1052;&#1086;&#1080;%20&#1076;&#1086;&#1082;&#1091;&#1084;&#1077;&#1085;&#1090;&#1099;\&#1041;&#1070;&#1044;&#1046;&#1045;&#1058;\&#1054;&#1041;&#1071;&#1047;&#1040;&#1058;&#1045;&#1051;&#1068;&#1057;&#1058;&#1042;&#1040;%20%20%20&#1040;&#1055;&#1045;&#1051;&#1071;&#1062;&#1048;&#1071;\&#1054;&#1073;&#1103;&#1079;&#1072;&#1090;&#1077;&#1083;&#1100;&#1089;&#1090;&#1074;&#1072;%202014\4%20&#1082;&#1074;.%202013\&#1054;&#1073;&#1103;&#1079;%20%20&#1072;&#1087;&#1077;&#1083;%2003.11%20&#1092;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1080(з)"/>
      <sheetName val="СВОД"/>
      <sheetName val="1111"/>
      <sheetName val="1120"/>
      <sheetName val="1131"/>
      <sheetName val="1134"/>
      <sheetName val="1135"/>
      <sheetName val="1140"/>
      <sheetName val="1161"/>
      <sheetName val="1162"/>
      <sheetName val="1163"/>
      <sheetName val="1164"/>
      <sheetName val="1165"/>
      <sheetName val="1166"/>
      <sheetName val="1172"/>
      <sheetName val="1341"/>
      <sheetName val="1343"/>
      <sheetName val="2110"/>
      <sheetName val="2121"/>
      <sheetName val="2132"/>
      <sheetName val="форма 8-мд 1080 з копійками"/>
      <sheetName val="форма 8-мд 1080"/>
      <sheetName val="форма 8-мд 1810 "/>
      <sheetName val="фор 8-мд СВОД"/>
      <sheetName val="форма 8-д 1080 "/>
      <sheetName val="форма 8-кд 1080 "/>
      <sheetName val="форма 8-кд0501810 "/>
      <sheetName val="фор 8-кд СВОД"/>
      <sheetName val="1113"/>
      <sheetName val="1136"/>
      <sheetName val="1137"/>
      <sheetName val="1138"/>
      <sheetName val="1139"/>
      <sheetName val="2132 (3)"/>
      <sheetName val="2132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 закритие"/>
      <sheetName val="2011 до реформации "/>
      <sheetName val="Лист2"/>
      <sheetName val="Лист3"/>
      <sheetName val="2011"/>
      <sheetName val="2011 ПРАВИЛЬНО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Ф Додаток -зміни до плану "/>
      <sheetName val="СФ Додаток - зміни до плану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01080(з)"/>
      <sheetName val="СВОД"/>
      <sheetName val="1111"/>
      <sheetName val="1120"/>
      <sheetName val="1131"/>
      <sheetName val="1134"/>
      <sheetName val="1135"/>
      <sheetName val="1140"/>
      <sheetName val="1161"/>
      <sheetName val="1162"/>
      <sheetName val="1163"/>
      <sheetName val="1164"/>
      <sheetName val="1165"/>
      <sheetName val="1166"/>
      <sheetName val="1172"/>
      <sheetName val="1341"/>
      <sheetName val="1343"/>
      <sheetName val="2110"/>
      <sheetName val="2121"/>
      <sheetName val="2132"/>
      <sheetName val="форма 8-мд 1080 з копійками"/>
      <sheetName val="форма 8-мд 1080"/>
      <sheetName val="форма 8-мд 1810 "/>
      <sheetName val="фор 8-мд СВОД"/>
      <sheetName val="форма 8-д 1080 "/>
      <sheetName val="форма 8-кд 1080 "/>
      <sheetName val="форма 8-кд0501810 "/>
      <sheetName val="фор 8-кд СВОД"/>
      <sheetName val="1113"/>
      <sheetName val="1136"/>
      <sheetName val="1137"/>
      <sheetName val="1138"/>
      <sheetName val="1139"/>
      <sheetName val="2132 (3)"/>
      <sheetName val="21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tabSelected="1" workbookViewId="0" topLeftCell="A115">
      <pane xSplit="1" topLeftCell="B1" activePane="topRight" state="frozen"/>
      <selection pane="topLeft" activeCell="A8" sqref="A8"/>
      <selection pane="topRight" activeCell="A122" sqref="A122"/>
    </sheetView>
  </sheetViews>
  <sheetFormatPr defaultColWidth="9.00390625" defaultRowHeight="12.75"/>
  <cols>
    <col min="1" max="1" width="22.25390625" style="21" customWidth="1"/>
    <col min="2" max="2" width="14.00390625" style="21" customWidth="1"/>
    <col min="3" max="3" width="22.375" style="21" customWidth="1"/>
    <col min="4" max="4" width="20.625" style="21" customWidth="1"/>
    <col min="5" max="5" width="21.875" style="21" customWidth="1" collapsed="1"/>
    <col min="6" max="6" width="20.25390625" style="21" customWidth="1"/>
    <col min="7" max="7" width="29.375" style="21" customWidth="1"/>
    <col min="8" max="8" width="12.625" style="1" customWidth="1"/>
    <col min="9" max="16384" width="9.125" style="1" customWidth="1"/>
  </cols>
  <sheetData>
    <row r="1" spans="1:8" ht="20.25">
      <c r="A1" s="58" t="s">
        <v>277</v>
      </c>
      <c r="B1" s="59"/>
      <c r="C1" s="59"/>
      <c r="D1" s="59"/>
      <c r="E1" s="59"/>
      <c r="F1" s="59"/>
      <c r="G1" s="60"/>
      <c r="H1" s="6"/>
    </row>
    <row r="2" spans="1:8" ht="20.25">
      <c r="A2" s="58" t="s">
        <v>30</v>
      </c>
      <c r="B2" s="59"/>
      <c r="C2" s="59"/>
      <c r="D2" s="59"/>
      <c r="E2" s="59"/>
      <c r="F2" s="59"/>
      <c r="G2" s="60"/>
      <c r="H2" s="7"/>
    </row>
    <row r="3" spans="1:7" ht="16.5" thickBot="1">
      <c r="A3" s="22"/>
      <c r="B3" s="22"/>
      <c r="C3" s="14"/>
      <c r="D3" s="14"/>
      <c r="E3" s="14"/>
      <c r="F3" s="14"/>
      <c r="G3" s="14"/>
    </row>
    <row r="4" spans="1:7" s="5" customFormat="1" ht="89.25" customHeight="1">
      <c r="A4" s="33" t="s">
        <v>38</v>
      </c>
      <c r="B4" s="33" t="s">
        <v>45</v>
      </c>
      <c r="C4" s="33" t="s">
        <v>46</v>
      </c>
      <c r="D4" s="33" t="s">
        <v>39</v>
      </c>
      <c r="E4" s="33" t="s">
        <v>1</v>
      </c>
      <c r="F4" s="34" t="s">
        <v>41</v>
      </c>
      <c r="G4" s="35" t="s">
        <v>51</v>
      </c>
    </row>
    <row r="5" spans="1:7" s="4" customFormat="1" ht="15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</row>
    <row r="6" spans="1:7" ht="78" customHeight="1">
      <c r="A6" s="13" t="s">
        <v>22</v>
      </c>
      <c r="B6" s="39">
        <v>2210</v>
      </c>
      <c r="C6" s="16" t="s">
        <v>278</v>
      </c>
      <c r="D6" s="10" t="s">
        <v>40</v>
      </c>
      <c r="E6" s="11" t="s">
        <v>53</v>
      </c>
      <c r="F6" s="16" t="s">
        <v>52</v>
      </c>
      <c r="G6" s="16" t="s">
        <v>172</v>
      </c>
    </row>
    <row r="7" spans="1:7" ht="87" customHeight="1">
      <c r="A7" s="13" t="s">
        <v>19</v>
      </c>
      <c r="B7" s="39">
        <v>2210</v>
      </c>
      <c r="C7" s="16" t="s">
        <v>174</v>
      </c>
      <c r="D7" s="10" t="s">
        <v>40</v>
      </c>
      <c r="E7" s="11" t="s">
        <v>55</v>
      </c>
      <c r="F7" s="16" t="s">
        <v>54</v>
      </c>
      <c r="G7" s="16" t="s">
        <v>142</v>
      </c>
    </row>
    <row r="8" spans="1:7" ht="78.75" customHeight="1">
      <c r="A8" s="32" t="s">
        <v>65</v>
      </c>
      <c r="B8" s="39">
        <v>2210</v>
      </c>
      <c r="C8" s="16" t="s">
        <v>300</v>
      </c>
      <c r="D8" s="10" t="s">
        <v>40</v>
      </c>
      <c r="E8" s="11" t="s">
        <v>57</v>
      </c>
      <c r="F8" s="16" t="s">
        <v>56</v>
      </c>
      <c r="G8" s="16" t="s">
        <v>141</v>
      </c>
    </row>
    <row r="9" spans="1:7" ht="63.75" customHeight="1">
      <c r="A9" s="31" t="s">
        <v>23</v>
      </c>
      <c r="B9" s="39">
        <v>2210</v>
      </c>
      <c r="C9" s="16" t="s">
        <v>301</v>
      </c>
      <c r="D9" s="10" t="s">
        <v>40</v>
      </c>
      <c r="E9" s="11" t="s">
        <v>63</v>
      </c>
      <c r="F9" s="16" t="s">
        <v>62</v>
      </c>
      <c r="G9" s="16" t="s">
        <v>140</v>
      </c>
    </row>
    <row r="10" spans="1:7" ht="75" customHeight="1">
      <c r="A10" s="13" t="s">
        <v>24</v>
      </c>
      <c r="B10" s="39">
        <v>2210</v>
      </c>
      <c r="C10" s="16" t="s">
        <v>302</v>
      </c>
      <c r="D10" s="10" t="s">
        <v>40</v>
      </c>
      <c r="E10" s="11" t="s">
        <v>63</v>
      </c>
      <c r="F10" s="16" t="s">
        <v>62</v>
      </c>
      <c r="G10" s="16" t="s">
        <v>139</v>
      </c>
    </row>
    <row r="11" spans="1:7" ht="104.25" customHeight="1">
      <c r="A11" s="13" t="s">
        <v>44</v>
      </c>
      <c r="B11" s="39">
        <v>2210</v>
      </c>
      <c r="C11" s="16" t="s">
        <v>238</v>
      </c>
      <c r="D11" s="10" t="s">
        <v>40</v>
      </c>
      <c r="E11" s="11" t="s">
        <v>61</v>
      </c>
      <c r="F11" s="16" t="s">
        <v>62</v>
      </c>
      <c r="G11" s="16" t="s">
        <v>144</v>
      </c>
    </row>
    <row r="12" spans="1:7" ht="116.25" customHeight="1">
      <c r="A12" s="13" t="s">
        <v>75</v>
      </c>
      <c r="B12" s="39">
        <v>2210</v>
      </c>
      <c r="C12" s="16" t="s">
        <v>175</v>
      </c>
      <c r="D12" s="10" t="s">
        <v>40</v>
      </c>
      <c r="E12" s="11" t="s">
        <v>73</v>
      </c>
      <c r="F12" s="16" t="s">
        <v>64</v>
      </c>
      <c r="G12" s="16" t="s">
        <v>138</v>
      </c>
    </row>
    <row r="13" spans="1:7" ht="83.25" customHeight="1">
      <c r="A13" s="13" t="s">
        <v>72</v>
      </c>
      <c r="B13" s="39">
        <v>2210</v>
      </c>
      <c r="C13" s="16" t="s">
        <v>176</v>
      </c>
      <c r="D13" s="10" t="s">
        <v>40</v>
      </c>
      <c r="E13" s="11" t="s">
        <v>73</v>
      </c>
      <c r="F13" s="16" t="s">
        <v>74</v>
      </c>
      <c r="G13" s="16" t="s">
        <v>137</v>
      </c>
    </row>
    <row r="14" spans="1:7" ht="87.75" customHeight="1">
      <c r="A14" s="13" t="s">
        <v>48</v>
      </c>
      <c r="B14" s="39">
        <v>2210</v>
      </c>
      <c r="C14" s="16" t="s">
        <v>239</v>
      </c>
      <c r="D14" s="10" t="s">
        <v>40</v>
      </c>
      <c r="E14" s="11" t="s">
        <v>66</v>
      </c>
      <c r="F14" s="16" t="s">
        <v>62</v>
      </c>
      <c r="G14" s="16" t="s">
        <v>143</v>
      </c>
    </row>
    <row r="15" spans="1:7" ht="90.75" customHeight="1">
      <c r="A15" s="13" t="s">
        <v>49</v>
      </c>
      <c r="B15" s="39">
        <v>2210</v>
      </c>
      <c r="C15" s="16" t="s">
        <v>240</v>
      </c>
      <c r="D15" s="10" t="s">
        <v>40</v>
      </c>
      <c r="E15" s="11" t="s">
        <v>58</v>
      </c>
      <c r="F15" s="16" t="s">
        <v>67</v>
      </c>
      <c r="G15" s="16" t="s">
        <v>136</v>
      </c>
    </row>
    <row r="16" spans="1:7" ht="102" customHeight="1">
      <c r="A16" s="13" t="s">
        <v>47</v>
      </c>
      <c r="B16" s="39">
        <v>2210</v>
      </c>
      <c r="C16" s="16" t="s">
        <v>177</v>
      </c>
      <c r="D16" s="10" t="s">
        <v>40</v>
      </c>
      <c r="E16" s="11" t="s">
        <v>68</v>
      </c>
      <c r="F16" s="16" t="s">
        <v>69</v>
      </c>
      <c r="G16" s="16" t="s">
        <v>113</v>
      </c>
    </row>
    <row r="17" spans="1:7" ht="93" customHeight="1">
      <c r="A17" s="13" t="s">
        <v>77</v>
      </c>
      <c r="B17" s="39">
        <v>2210</v>
      </c>
      <c r="C17" s="16" t="s">
        <v>247</v>
      </c>
      <c r="D17" s="10" t="s">
        <v>40</v>
      </c>
      <c r="E17" s="11" t="s">
        <v>71</v>
      </c>
      <c r="F17" s="16" t="s">
        <v>84</v>
      </c>
      <c r="G17" s="16" t="s">
        <v>86</v>
      </c>
    </row>
    <row r="18" spans="1:7" ht="93.75" customHeight="1">
      <c r="A18" s="13" t="s">
        <v>85</v>
      </c>
      <c r="B18" s="39">
        <v>2210</v>
      </c>
      <c r="C18" s="16" t="s">
        <v>178</v>
      </c>
      <c r="D18" s="10" t="s">
        <v>40</v>
      </c>
      <c r="E18" s="11" t="s">
        <v>71</v>
      </c>
      <c r="F18" s="16" t="s">
        <v>84</v>
      </c>
      <c r="G18" s="16" t="s">
        <v>87</v>
      </c>
    </row>
    <row r="19" spans="1:7" ht="87" customHeight="1">
      <c r="A19" s="13" t="s">
        <v>78</v>
      </c>
      <c r="B19" s="39">
        <v>2210</v>
      </c>
      <c r="C19" s="16" t="s">
        <v>243</v>
      </c>
      <c r="D19" s="10" t="s">
        <v>40</v>
      </c>
      <c r="E19" s="11" t="s">
        <v>71</v>
      </c>
      <c r="F19" s="16" t="s">
        <v>70</v>
      </c>
      <c r="G19" s="16" t="s">
        <v>88</v>
      </c>
    </row>
    <row r="20" spans="1:7" ht="121.5" customHeight="1">
      <c r="A20" s="13" t="s">
        <v>76</v>
      </c>
      <c r="B20" s="39">
        <v>2210</v>
      </c>
      <c r="C20" s="16" t="s">
        <v>241</v>
      </c>
      <c r="D20" s="10" t="s">
        <v>40</v>
      </c>
      <c r="E20" s="11" t="s">
        <v>61</v>
      </c>
      <c r="F20" s="16" t="s">
        <v>89</v>
      </c>
      <c r="G20" s="16" t="s">
        <v>145</v>
      </c>
    </row>
    <row r="21" spans="1:7" ht="105.75" customHeight="1">
      <c r="A21" s="13" t="s">
        <v>79</v>
      </c>
      <c r="B21" s="39">
        <v>2210</v>
      </c>
      <c r="C21" s="16" t="s">
        <v>242</v>
      </c>
      <c r="D21" s="10" t="s">
        <v>40</v>
      </c>
      <c r="E21" s="11" t="s">
        <v>61</v>
      </c>
      <c r="F21" s="16" t="s">
        <v>90</v>
      </c>
      <c r="G21" s="16" t="s">
        <v>147</v>
      </c>
    </row>
    <row r="22" spans="1:7" ht="101.25" customHeight="1">
      <c r="A22" s="13" t="s">
        <v>43</v>
      </c>
      <c r="B22" s="39">
        <v>2210</v>
      </c>
      <c r="C22" s="16" t="s">
        <v>279</v>
      </c>
      <c r="D22" s="10" t="s">
        <v>40</v>
      </c>
      <c r="E22" s="11" t="s">
        <v>60</v>
      </c>
      <c r="F22" s="16" t="s">
        <v>91</v>
      </c>
      <c r="G22" s="16" t="s">
        <v>146</v>
      </c>
    </row>
    <row r="23" spans="1:7" ht="74.25" customHeight="1">
      <c r="A23" s="13" t="s">
        <v>244</v>
      </c>
      <c r="B23" s="39">
        <v>2210</v>
      </c>
      <c r="C23" s="16" t="s">
        <v>245</v>
      </c>
      <c r="D23" s="10" t="s">
        <v>40</v>
      </c>
      <c r="E23" s="11" t="s">
        <v>246</v>
      </c>
      <c r="F23" s="16" t="s">
        <v>84</v>
      </c>
      <c r="G23" s="16" t="s">
        <v>86</v>
      </c>
    </row>
    <row r="24" spans="1:7" ht="112.5" customHeight="1">
      <c r="A24" s="13" t="s">
        <v>248</v>
      </c>
      <c r="B24" s="39">
        <v>2210</v>
      </c>
      <c r="C24" s="16" t="s">
        <v>249</v>
      </c>
      <c r="D24" s="10" t="s">
        <v>40</v>
      </c>
      <c r="E24" s="11" t="s">
        <v>246</v>
      </c>
      <c r="F24" s="16" t="s">
        <v>250</v>
      </c>
      <c r="G24" s="16" t="s">
        <v>251</v>
      </c>
    </row>
    <row r="25" spans="1:7" ht="112.5" customHeight="1">
      <c r="A25" s="13" t="s">
        <v>280</v>
      </c>
      <c r="B25" s="39">
        <v>2210</v>
      </c>
      <c r="C25" s="16" t="s">
        <v>305</v>
      </c>
      <c r="D25" s="10" t="s">
        <v>40</v>
      </c>
      <c r="E25" s="11" t="s">
        <v>58</v>
      </c>
      <c r="F25" s="16" t="s">
        <v>59</v>
      </c>
      <c r="G25" s="16" t="s">
        <v>281</v>
      </c>
    </row>
    <row r="26" spans="1:7" ht="112.5" customHeight="1">
      <c r="A26" s="13" t="s">
        <v>282</v>
      </c>
      <c r="B26" s="39">
        <v>2210</v>
      </c>
      <c r="C26" s="16" t="s">
        <v>304</v>
      </c>
      <c r="D26" s="10" t="s">
        <v>40</v>
      </c>
      <c r="E26" s="11" t="s">
        <v>58</v>
      </c>
      <c r="F26" s="44" t="s">
        <v>306</v>
      </c>
      <c r="G26" s="16" t="s">
        <v>283</v>
      </c>
    </row>
    <row r="27" spans="1:7" ht="112.5" customHeight="1">
      <c r="A27" s="13" t="s">
        <v>284</v>
      </c>
      <c r="B27" s="39">
        <v>2210</v>
      </c>
      <c r="C27" s="16" t="s">
        <v>303</v>
      </c>
      <c r="D27" s="10" t="s">
        <v>40</v>
      </c>
      <c r="E27" s="11" t="s">
        <v>60</v>
      </c>
      <c r="F27" s="16" t="s">
        <v>285</v>
      </c>
      <c r="G27" s="16" t="s">
        <v>286</v>
      </c>
    </row>
    <row r="28" spans="1:7" ht="32.25" customHeight="1">
      <c r="A28" s="51" t="s">
        <v>323</v>
      </c>
      <c r="B28" s="52"/>
      <c r="C28" s="53"/>
      <c r="D28" s="54"/>
      <c r="E28" s="55"/>
      <c r="F28" s="53"/>
      <c r="G28" s="53"/>
    </row>
    <row r="29" spans="1:7" ht="112.5" customHeight="1">
      <c r="A29" s="13" t="s">
        <v>284</v>
      </c>
      <c r="B29" s="39">
        <v>2210</v>
      </c>
      <c r="C29" s="16" t="s">
        <v>324</v>
      </c>
      <c r="D29" s="10" t="s">
        <v>40</v>
      </c>
      <c r="E29" s="11" t="s">
        <v>325</v>
      </c>
      <c r="F29" s="16" t="s">
        <v>285</v>
      </c>
      <c r="G29" s="16" t="s">
        <v>286</v>
      </c>
    </row>
    <row r="30" spans="1:7" ht="112.5" customHeight="1">
      <c r="A30" s="13" t="s">
        <v>332</v>
      </c>
      <c r="B30" s="39">
        <v>2210</v>
      </c>
      <c r="C30" s="16" t="s">
        <v>356</v>
      </c>
      <c r="D30" s="10" t="s">
        <v>40</v>
      </c>
      <c r="E30" s="11" t="s">
        <v>325</v>
      </c>
      <c r="F30" s="16" t="s">
        <v>271</v>
      </c>
      <c r="G30" s="16" t="s">
        <v>272</v>
      </c>
    </row>
    <row r="31" spans="1:7" ht="112.5" customHeight="1">
      <c r="A31" s="13" t="s">
        <v>333</v>
      </c>
      <c r="B31" s="39">
        <v>2210</v>
      </c>
      <c r="C31" s="16" t="s">
        <v>355</v>
      </c>
      <c r="D31" s="10" t="s">
        <v>40</v>
      </c>
      <c r="E31" s="11" t="s">
        <v>325</v>
      </c>
      <c r="F31" s="16" t="s">
        <v>271</v>
      </c>
      <c r="G31" s="16" t="s">
        <v>272</v>
      </c>
    </row>
    <row r="32" spans="1:7" ht="112.5" customHeight="1">
      <c r="A32" s="13" t="s">
        <v>334</v>
      </c>
      <c r="B32" s="39">
        <v>2210</v>
      </c>
      <c r="C32" s="16" t="s">
        <v>354</v>
      </c>
      <c r="D32" s="10" t="s">
        <v>40</v>
      </c>
      <c r="E32" s="11" t="s">
        <v>325</v>
      </c>
      <c r="F32" s="16" t="s">
        <v>271</v>
      </c>
      <c r="G32" s="16" t="s">
        <v>272</v>
      </c>
    </row>
    <row r="33" spans="1:7" ht="112.5" customHeight="1">
      <c r="A33" s="13" t="s">
        <v>335</v>
      </c>
      <c r="B33" s="39">
        <v>2210</v>
      </c>
      <c r="C33" s="16" t="s">
        <v>353</v>
      </c>
      <c r="D33" s="10" t="s">
        <v>40</v>
      </c>
      <c r="E33" s="11" t="s">
        <v>325</v>
      </c>
      <c r="F33" s="16" t="s">
        <v>271</v>
      </c>
      <c r="G33" s="16" t="s">
        <v>272</v>
      </c>
    </row>
    <row r="34" spans="1:7" ht="112.5" customHeight="1">
      <c r="A34" s="13" t="s">
        <v>336</v>
      </c>
      <c r="B34" s="39">
        <v>2210</v>
      </c>
      <c r="C34" s="16" t="s">
        <v>352</v>
      </c>
      <c r="D34" s="10" t="s">
        <v>40</v>
      </c>
      <c r="E34" s="11" t="s">
        <v>325</v>
      </c>
      <c r="F34" s="16" t="s">
        <v>271</v>
      </c>
      <c r="G34" s="16" t="s">
        <v>272</v>
      </c>
    </row>
    <row r="35" spans="1:7" ht="112.5" customHeight="1">
      <c r="A35" s="13" t="s">
        <v>337</v>
      </c>
      <c r="B35" s="39">
        <v>2210</v>
      </c>
      <c r="C35" s="16" t="s">
        <v>351</v>
      </c>
      <c r="D35" s="10" t="s">
        <v>40</v>
      </c>
      <c r="E35" s="11" t="s">
        <v>325</v>
      </c>
      <c r="F35" s="16" t="s">
        <v>390</v>
      </c>
      <c r="G35" s="16" t="s">
        <v>276</v>
      </c>
    </row>
    <row r="36" spans="1:7" ht="112.5" customHeight="1">
      <c r="A36" s="13" t="s">
        <v>338</v>
      </c>
      <c r="B36" s="39">
        <v>2210</v>
      </c>
      <c r="C36" s="16" t="s">
        <v>350</v>
      </c>
      <c r="D36" s="10" t="s">
        <v>40</v>
      </c>
      <c r="E36" s="11" t="s">
        <v>325</v>
      </c>
      <c r="F36" s="16" t="s">
        <v>84</v>
      </c>
      <c r="G36" s="16" t="s">
        <v>86</v>
      </c>
    </row>
    <row r="37" spans="1:7" ht="112.5" customHeight="1">
      <c r="A37" s="13" t="s">
        <v>339</v>
      </c>
      <c r="B37" s="39">
        <v>2210</v>
      </c>
      <c r="C37" s="16" t="s">
        <v>349</v>
      </c>
      <c r="D37" s="10" t="s">
        <v>40</v>
      </c>
      <c r="E37" s="11" t="s">
        <v>325</v>
      </c>
      <c r="F37" s="16" t="s">
        <v>84</v>
      </c>
      <c r="G37" s="16" t="s">
        <v>86</v>
      </c>
    </row>
    <row r="38" spans="1:7" ht="112.5" customHeight="1">
      <c r="A38" s="13" t="s">
        <v>340</v>
      </c>
      <c r="B38" s="39">
        <v>2210</v>
      </c>
      <c r="C38" s="16" t="s">
        <v>348</v>
      </c>
      <c r="D38" s="10" t="s">
        <v>40</v>
      </c>
      <c r="E38" s="11" t="s">
        <v>325</v>
      </c>
      <c r="F38" s="16" t="s">
        <v>84</v>
      </c>
      <c r="G38" s="16" t="s">
        <v>86</v>
      </c>
    </row>
    <row r="39" spans="1:7" ht="112.5" customHeight="1">
      <c r="A39" s="13" t="s">
        <v>341</v>
      </c>
      <c r="B39" s="39">
        <v>2210</v>
      </c>
      <c r="C39" s="16" t="s">
        <v>347</v>
      </c>
      <c r="D39" s="10" t="s">
        <v>40</v>
      </c>
      <c r="E39" s="11" t="s">
        <v>325</v>
      </c>
      <c r="F39" s="16" t="s">
        <v>84</v>
      </c>
      <c r="G39" s="16" t="s">
        <v>86</v>
      </c>
    </row>
    <row r="40" spans="1:7" ht="112.5" customHeight="1">
      <c r="A40" s="13" t="s">
        <v>342</v>
      </c>
      <c r="B40" s="39">
        <v>2210</v>
      </c>
      <c r="C40" s="16" t="s">
        <v>346</v>
      </c>
      <c r="D40" s="10" t="s">
        <v>40</v>
      </c>
      <c r="E40" s="11" t="s">
        <v>325</v>
      </c>
      <c r="F40" s="16" t="s">
        <v>84</v>
      </c>
      <c r="G40" s="16" t="s">
        <v>86</v>
      </c>
    </row>
    <row r="41" spans="1:7" ht="112.5" customHeight="1">
      <c r="A41" s="13" t="s">
        <v>343</v>
      </c>
      <c r="B41" s="39">
        <v>2210</v>
      </c>
      <c r="C41" s="16" t="s">
        <v>345</v>
      </c>
      <c r="D41" s="10" t="s">
        <v>40</v>
      </c>
      <c r="E41" s="11" t="s">
        <v>325</v>
      </c>
      <c r="F41" s="16" t="s">
        <v>84</v>
      </c>
      <c r="G41" s="16" t="s">
        <v>86</v>
      </c>
    </row>
    <row r="42" spans="1:7" ht="112.5" customHeight="1">
      <c r="A42" s="13" t="s">
        <v>388</v>
      </c>
      <c r="B42" s="39">
        <v>2210</v>
      </c>
      <c r="C42" s="16" t="s">
        <v>344</v>
      </c>
      <c r="D42" s="10" t="s">
        <v>40</v>
      </c>
      <c r="E42" s="11" t="s">
        <v>325</v>
      </c>
      <c r="F42" s="16" t="s">
        <v>84</v>
      </c>
      <c r="G42" s="16" t="s">
        <v>86</v>
      </c>
    </row>
    <row r="43" spans="1:7" ht="112.5" customHeight="1">
      <c r="A43" s="13" t="s">
        <v>330</v>
      </c>
      <c r="B43" s="39">
        <v>2210</v>
      </c>
      <c r="C43" s="16" t="s">
        <v>331</v>
      </c>
      <c r="D43" s="10" t="s">
        <v>40</v>
      </c>
      <c r="E43" s="11" t="s">
        <v>325</v>
      </c>
      <c r="F43" s="16" t="s">
        <v>70</v>
      </c>
      <c r="G43" s="16" t="s">
        <v>88</v>
      </c>
    </row>
    <row r="44" spans="1:7" ht="112.5" customHeight="1">
      <c r="A44" s="13" t="s">
        <v>48</v>
      </c>
      <c r="B44" s="39">
        <v>2210</v>
      </c>
      <c r="C44" s="16" t="s">
        <v>357</v>
      </c>
      <c r="D44" s="10" t="s">
        <v>40</v>
      </c>
      <c r="E44" s="11" t="s">
        <v>325</v>
      </c>
      <c r="F44" s="16" t="s">
        <v>62</v>
      </c>
      <c r="G44" s="16" t="s">
        <v>143</v>
      </c>
    </row>
    <row r="45" spans="1:7" s="8" customFormat="1" ht="34.5" customHeight="1">
      <c r="A45" s="23" t="s">
        <v>17</v>
      </c>
      <c r="B45" s="40">
        <v>2210</v>
      </c>
      <c r="C45" s="26">
        <f>1916300-378800</f>
        <v>1537500</v>
      </c>
      <c r="D45" s="56" t="e">
        <f>C45-#REF!</f>
        <v>#REF!</v>
      </c>
      <c r="E45" s="28"/>
      <c r="F45" s="18"/>
      <c r="G45" s="18"/>
    </row>
    <row r="46" spans="1:7" ht="106.5" customHeight="1">
      <c r="A46" s="13" t="s">
        <v>5</v>
      </c>
      <c r="B46" s="39">
        <v>2240</v>
      </c>
      <c r="C46" s="16" t="s">
        <v>179</v>
      </c>
      <c r="D46" s="10" t="s">
        <v>40</v>
      </c>
      <c r="E46" s="11" t="s">
        <v>155</v>
      </c>
      <c r="F46" s="17" t="s">
        <v>92</v>
      </c>
      <c r="G46" s="17" t="s">
        <v>93</v>
      </c>
    </row>
    <row r="47" spans="1:8" ht="124.5" customHeight="1">
      <c r="A47" s="13" t="s">
        <v>25</v>
      </c>
      <c r="B47" s="39">
        <v>2240</v>
      </c>
      <c r="C47" s="16" t="s">
        <v>326</v>
      </c>
      <c r="D47" s="10" t="s">
        <v>40</v>
      </c>
      <c r="E47" s="11" t="s">
        <v>327</v>
      </c>
      <c r="F47" s="17" t="s">
        <v>92</v>
      </c>
      <c r="G47" s="17" t="s">
        <v>93</v>
      </c>
      <c r="H47" s="49"/>
    </row>
    <row r="48" spans="1:7" ht="113.25" customHeight="1">
      <c r="A48" s="13" t="s">
        <v>26</v>
      </c>
      <c r="B48" s="39">
        <v>2240</v>
      </c>
      <c r="C48" s="16" t="s">
        <v>373</v>
      </c>
      <c r="D48" s="10" t="s">
        <v>40</v>
      </c>
      <c r="E48" s="11" t="s">
        <v>156</v>
      </c>
      <c r="F48" s="17" t="s">
        <v>94</v>
      </c>
      <c r="G48" s="17" t="s">
        <v>95</v>
      </c>
    </row>
    <row r="49" spans="1:7" ht="79.5" customHeight="1">
      <c r="A49" s="13" t="s">
        <v>173</v>
      </c>
      <c r="B49" s="39">
        <v>2240</v>
      </c>
      <c r="C49" s="16" t="s">
        <v>203</v>
      </c>
      <c r="D49" s="10" t="s">
        <v>40</v>
      </c>
      <c r="E49" s="11" t="s">
        <v>157</v>
      </c>
      <c r="F49" s="17" t="s">
        <v>96</v>
      </c>
      <c r="G49" s="17" t="s">
        <v>97</v>
      </c>
    </row>
    <row r="50" spans="1:7" ht="88.5" customHeight="1">
      <c r="A50" s="13" t="s">
        <v>6</v>
      </c>
      <c r="B50" s="39">
        <v>2240</v>
      </c>
      <c r="C50" s="16" t="s">
        <v>328</v>
      </c>
      <c r="D50" s="10" t="s">
        <v>40</v>
      </c>
      <c r="E50" s="11" t="s">
        <v>157</v>
      </c>
      <c r="F50" s="17" t="s">
        <v>96</v>
      </c>
      <c r="G50" s="17" t="s">
        <v>97</v>
      </c>
    </row>
    <row r="51" spans="1:7" ht="96.75" customHeight="1">
      <c r="A51" s="13" t="s">
        <v>14</v>
      </c>
      <c r="B51" s="39">
        <v>2240</v>
      </c>
      <c r="C51" s="16" t="s">
        <v>204</v>
      </c>
      <c r="D51" s="10" t="s">
        <v>40</v>
      </c>
      <c r="E51" s="11" t="s">
        <v>158</v>
      </c>
      <c r="F51" s="17" t="s">
        <v>98</v>
      </c>
      <c r="G51" s="17" t="s">
        <v>99</v>
      </c>
    </row>
    <row r="52" spans="1:7" ht="105" customHeight="1">
      <c r="A52" s="13" t="s">
        <v>8</v>
      </c>
      <c r="B52" s="39">
        <v>2240</v>
      </c>
      <c r="C52" s="16" t="s">
        <v>148</v>
      </c>
      <c r="D52" s="10" t="s">
        <v>40</v>
      </c>
      <c r="E52" s="11" t="s">
        <v>159</v>
      </c>
      <c r="F52" s="17" t="s">
        <v>98</v>
      </c>
      <c r="G52" s="17" t="s">
        <v>99</v>
      </c>
    </row>
    <row r="53" spans="1:7" ht="111" customHeight="1">
      <c r="A53" s="13" t="s">
        <v>7</v>
      </c>
      <c r="B53" s="39">
        <v>2240</v>
      </c>
      <c r="C53" s="16" t="s">
        <v>205</v>
      </c>
      <c r="D53" s="10" t="s">
        <v>40</v>
      </c>
      <c r="E53" s="11" t="s">
        <v>157</v>
      </c>
      <c r="F53" s="44" t="s">
        <v>100</v>
      </c>
      <c r="G53" s="44" t="s">
        <v>101</v>
      </c>
    </row>
    <row r="54" spans="1:7" ht="96.75" customHeight="1">
      <c r="A54" s="13" t="s">
        <v>13</v>
      </c>
      <c r="B54" s="39">
        <v>2240</v>
      </c>
      <c r="C54" s="16" t="s">
        <v>180</v>
      </c>
      <c r="D54" s="10" t="s">
        <v>40</v>
      </c>
      <c r="E54" s="11" t="s">
        <v>157</v>
      </c>
      <c r="F54" s="44" t="s">
        <v>98</v>
      </c>
      <c r="G54" s="44" t="s">
        <v>102</v>
      </c>
    </row>
    <row r="55" spans="1:7" ht="83.25" customHeight="1">
      <c r="A55" s="13" t="s">
        <v>11</v>
      </c>
      <c r="B55" s="39">
        <v>2240</v>
      </c>
      <c r="C55" s="16" t="s">
        <v>149</v>
      </c>
      <c r="D55" s="10" t="s">
        <v>40</v>
      </c>
      <c r="E55" s="11" t="s">
        <v>157</v>
      </c>
      <c r="F55" s="44" t="s">
        <v>92</v>
      </c>
      <c r="G55" s="44" t="s">
        <v>103</v>
      </c>
    </row>
    <row r="56" spans="1:7" ht="99" customHeight="1">
      <c r="A56" s="13" t="s">
        <v>9</v>
      </c>
      <c r="B56" s="39">
        <v>2240</v>
      </c>
      <c r="C56" s="16" t="s">
        <v>150</v>
      </c>
      <c r="D56" s="10" t="s">
        <v>40</v>
      </c>
      <c r="E56" s="11" t="s">
        <v>157</v>
      </c>
      <c r="F56" s="44" t="s">
        <v>104</v>
      </c>
      <c r="G56" s="44" t="s">
        <v>105</v>
      </c>
    </row>
    <row r="57" spans="1:7" ht="69.75" customHeight="1">
      <c r="A57" s="13" t="s">
        <v>31</v>
      </c>
      <c r="B57" s="39">
        <v>2240</v>
      </c>
      <c r="C57" s="16" t="s">
        <v>206</v>
      </c>
      <c r="D57" s="10" t="s">
        <v>40</v>
      </c>
      <c r="E57" s="11" t="s">
        <v>157</v>
      </c>
      <c r="F57" s="44" t="s">
        <v>106</v>
      </c>
      <c r="G57" s="44" t="s">
        <v>107</v>
      </c>
    </row>
    <row r="58" spans="1:7" ht="100.5" customHeight="1">
      <c r="A58" s="13" t="s">
        <v>4</v>
      </c>
      <c r="B58" s="39">
        <v>2240</v>
      </c>
      <c r="C58" s="16" t="s">
        <v>207</v>
      </c>
      <c r="D58" s="10" t="s">
        <v>40</v>
      </c>
      <c r="E58" s="11" t="s">
        <v>157</v>
      </c>
      <c r="F58" s="44" t="s">
        <v>119</v>
      </c>
      <c r="G58" s="44" t="s">
        <v>120</v>
      </c>
    </row>
    <row r="59" spans="1:7" ht="84.75" customHeight="1">
      <c r="A59" s="13" t="s">
        <v>12</v>
      </c>
      <c r="B59" s="39">
        <v>2240</v>
      </c>
      <c r="C59" s="16" t="s">
        <v>151</v>
      </c>
      <c r="D59" s="10" t="s">
        <v>40</v>
      </c>
      <c r="E59" s="11" t="s">
        <v>157</v>
      </c>
      <c r="F59" s="44" t="s">
        <v>108</v>
      </c>
      <c r="G59" s="44" t="s">
        <v>109</v>
      </c>
    </row>
    <row r="60" spans="1:7" ht="96.75" customHeight="1">
      <c r="A60" s="13" t="s">
        <v>3</v>
      </c>
      <c r="B60" s="39">
        <v>2240</v>
      </c>
      <c r="C60" s="16" t="s">
        <v>219</v>
      </c>
      <c r="D60" s="10" t="s">
        <v>40</v>
      </c>
      <c r="E60" s="11" t="s">
        <v>157</v>
      </c>
      <c r="F60" s="44" t="s">
        <v>110</v>
      </c>
      <c r="G60" s="44" t="s">
        <v>111</v>
      </c>
    </row>
    <row r="61" spans="1:7" ht="111.75" customHeight="1">
      <c r="A61" s="13" t="s">
        <v>27</v>
      </c>
      <c r="B61" s="39">
        <v>2240</v>
      </c>
      <c r="C61" s="16" t="s">
        <v>208</v>
      </c>
      <c r="D61" s="10" t="s">
        <v>40</v>
      </c>
      <c r="E61" s="11" t="s">
        <v>160</v>
      </c>
      <c r="F61" s="44" t="s">
        <v>134</v>
      </c>
      <c r="G61" s="44" t="s">
        <v>135</v>
      </c>
    </row>
    <row r="62" spans="1:7" ht="87.75" customHeight="1">
      <c r="A62" s="13" t="s">
        <v>32</v>
      </c>
      <c r="B62" s="39">
        <v>2240</v>
      </c>
      <c r="C62" s="16" t="s">
        <v>307</v>
      </c>
      <c r="D62" s="10" t="s">
        <v>40</v>
      </c>
      <c r="E62" s="11" t="s">
        <v>161</v>
      </c>
      <c r="F62" s="44" t="s">
        <v>117</v>
      </c>
      <c r="G62" s="44" t="s">
        <v>118</v>
      </c>
    </row>
    <row r="63" spans="1:7" ht="86.25" customHeight="1">
      <c r="A63" s="13" t="s">
        <v>121</v>
      </c>
      <c r="B63" s="39">
        <v>2240</v>
      </c>
      <c r="C63" s="16" t="s">
        <v>181</v>
      </c>
      <c r="D63" s="10" t="s">
        <v>40</v>
      </c>
      <c r="E63" s="11" t="s">
        <v>162</v>
      </c>
      <c r="F63" s="44" t="s">
        <v>122</v>
      </c>
      <c r="G63" s="44" t="s">
        <v>123</v>
      </c>
    </row>
    <row r="64" spans="1:7" ht="99.75" customHeight="1">
      <c r="A64" s="13" t="s">
        <v>33</v>
      </c>
      <c r="B64" s="39">
        <v>2240</v>
      </c>
      <c r="C64" s="16" t="s">
        <v>152</v>
      </c>
      <c r="D64" s="10" t="s">
        <v>40</v>
      </c>
      <c r="E64" s="11" t="s">
        <v>163</v>
      </c>
      <c r="F64" s="44" t="s">
        <v>128</v>
      </c>
      <c r="G64" s="44" t="s">
        <v>129</v>
      </c>
    </row>
    <row r="65" spans="1:7" ht="103.5" customHeight="1">
      <c r="A65" s="13" t="s">
        <v>34</v>
      </c>
      <c r="B65" s="39">
        <v>2240</v>
      </c>
      <c r="C65" s="16" t="s">
        <v>153</v>
      </c>
      <c r="D65" s="10" t="s">
        <v>40</v>
      </c>
      <c r="E65" s="11" t="s">
        <v>164</v>
      </c>
      <c r="F65" s="44" t="s">
        <v>124</v>
      </c>
      <c r="G65" s="44" t="s">
        <v>125</v>
      </c>
    </row>
    <row r="66" spans="1:8" ht="73.5" customHeight="1">
      <c r="A66" s="13" t="s">
        <v>165</v>
      </c>
      <c r="B66" s="39">
        <v>2240</v>
      </c>
      <c r="C66" s="16" t="s">
        <v>182</v>
      </c>
      <c r="D66" s="10" t="s">
        <v>40</v>
      </c>
      <c r="E66" s="11" t="s">
        <v>167</v>
      </c>
      <c r="F66" s="44" t="s">
        <v>126</v>
      </c>
      <c r="G66" s="44" t="s">
        <v>127</v>
      </c>
      <c r="H66" s="9"/>
    </row>
    <row r="67" spans="1:8" ht="91.5" customHeight="1">
      <c r="A67" s="13" t="s">
        <v>166</v>
      </c>
      <c r="B67" s="39">
        <v>2240</v>
      </c>
      <c r="C67" s="16" t="s">
        <v>209</v>
      </c>
      <c r="D67" s="10" t="s">
        <v>40</v>
      </c>
      <c r="E67" s="11" t="s">
        <v>168</v>
      </c>
      <c r="F67" s="44" t="s">
        <v>126</v>
      </c>
      <c r="G67" s="44" t="s">
        <v>127</v>
      </c>
      <c r="H67" s="9"/>
    </row>
    <row r="68" spans="1:7" ht="105.75" customHeight="1">
      <c r="A68" s="13" t="s">
        <v>50</v>
      </c>
      <c r="B68" s="39">
        <v>2240</v>
      </c>
      <c r="C68" s="16" t="s">
        <v>183</v>
      </c>
      <c r="D68" s="10" t="s">
        <v>40</v>
      </c>
      <c r="E68" s="11" t="s">
        <v>157</v>
      </c>
      <c r="F68" s="44" t="s">
        <v>114</v>
      </c>
      <c r="G68" s="44" t="s">
        <v>115</v>
      </c>
    </row>
    <row r="69" spans="1:7" ht="84" customHeight="1">
      <c r="A69" s="13" t="s">
        <v>210</v>
      </c>
      <c r="B69" s="39">
        <v>2240</v>
      </c>
      <c r="C69" s="16" t="s">
        <v>213</v>
      </c>
      <c r="D69" s="10" t="s">
        <v>40</v>
      </c>
      <c r="E69" s="11" t="s">
        <v>58</v>
      </c>
      <c r="F69" s="44" t="s">
        <v>211</v>
      </c>
      <c r="G69" s="44" t="s">
        <v>212</v>
      </c>
    </row>
    <row r="70" spans="1:7" ht="94.5" customHeight="1">
      <c r="A70" s="13" t="s">
        <v>214</v>
      </c>
      <c r="B70" s="39">
        <v>2240</v>
      </c>
      <c r="C70" s="16" t="s">
        <v>215</v>
      </c>
      <c r="D70" s="10" t="s">
        <v>40</v>
      </c>
      <c r="E70" s="11" t="s">
        <v>216</v>
      </c>
      <c r="F70" s="44" t="s">
        <v>211</v>
      </c>
      <c r="G70" s="44" t="s">
        <v>217</v>
      </c>
    </row>
    <row r="71" spans="1:7" ht="130.5" customHeight="1">
      <c r="A71" s="13" t="s">
        <v>21</v>
      </c>
      <c r="B71" s="39">
        <v>2240</v>
      </c>
      <c r="C71" s="16" t="s">
        <v>218</v>
      </c>
      <c r="D71" s="10" t="s">
        <v>40</v>
      </c>
      <c r="E71" s="11" t="s">
        <v>169</v>
      </c>
      <c r="F71" s="44" t="s">
        <v>112</v>
      </c>
      <c r="G71" s="44" t="s">
        <v>115</v>
      </c>
    </row>
    <row r="72" spans="1:7" ht="101.25" customHeight="1">
      <c r="A72" s="13" t="s">
        <v>116</v>
      </c>
      <c r="B72" s="39">
        <v>2240</v>
      </c>
      <c r="C72" s="16" t="s">
        <v>154</v>
      </c>
      <c r="D72" s="10" t="s">
        <v>40</v>
      </c>
      <c r="E72" s="11" t="s">
        <v>170</v>
      </c>
      <c r="F72" s="44" t="s">
        <v>124</v>
      </c>
      <c r="G72" s="44" t="s">
        <v>125</v>
      </c>
    </row>
    <row r="73" spans="1:7" ht="79.5" customHeight="1">
      <c r="A73" s="13" t="s">
        <v>202</v>
      </c>
      <c r="B73" s="39">
        <v>2240</v>
      </c>
      <c r="C73" s="16" t="s">
        <v>329</v>
      </c>
      <c r="D73" s="10" t="s">
        <v>40</v>
      </c>
      <c r="E73" s="11" t="s">
        <v>63</v>
      </c>
      <c r="F73" s="44" t="s">
        <v>220</v>
      </c>
      <c r="G73" s="44" t="s">
        <v>221</v>
      </c>
    </row>
    <row r="74" spans="1:7" ht="79.5" customHeight="1">
      <c r="A74" s="13" t="s">
        <v>222</v>
      </c>
      <c r="B74" s="39">
        <v>2240</v>
      </c>
      <c r="C74" s="16" t="s">
        <v>223</v>
      </c>
      <c r="D74" s="10" t="s">
        <v>40</v>
      </c>
      <c r="E74" s="11" t="s">
        <v>224</v>
      </c>
      <c r="F74" s="44" t="s">
        <v>225</v>
      </c>
      <c r="G74" s="44" t="s">
        <v>226</v>
      </c>
    </row>
    <row r="75" spans="1:7" ht="79.5" customHeight="1">
      <c r="A75" s="13" t="s">
        <v>227</v>
      </c>
      <c r="B75" s="39">
        <v>2240</v>
      </c>
      <c r="C75" s="16" t="s">
        <v>371</v>
      </c>
      <c r="D75" s="10" t="s">
        <v>40</v>
      </c>
      <c r="E75" s="11" t="s">
        <v>61</v>
      </c>
      <c r="F75" s="44" t="s">
        <v>229</v>
      </c>
      <c r="G75" s="44" t="s">
        <v>230</v>
      </c>
    </row>
    <row r="76" spans="1:7" ht="79.5" customHeight="1">
      <c r="A76" s="13" t="s">
        <v>231</v>
      </c>
      <c r="B76" s="39">
        <v>2240</v>
      </c>
      <c r="C76" s="16" t="s">
        <v>308</v>
      </c>
      <c r="D76" s="10" t="s">
        <v>40</v>
      </c>
      <c r="E76" s="11" t="s">
        <v>61</v>
      </c>
      <c r="F76" s="16" t="s">
        <v>91</v>
      </c>
      <c r="G76" s="16" t="s">
        <v>146</v>
      </c>
    </row>
    <row r="77" spans="1:7" ht="78.75" customHeight="1">
      <c r="A77" s="13" t="s">
        <v>193</v>
      </c>
      <c r="B77" s="39">
        <v>2240</v>
      </c>
      <c r="C77" s="16" t="s">
        <v>370</v>
      </c>
      <c r="D77" s="10" t="s">
        <v>40</v>
      </c>
      <c r="E77" s="11" t="s">
        <v>297</v>
      </c>
      <c r="F77" s="44" t="s">
        <v>252</v>
      </c>
      <c r="G77" s="44" t="s">
        <v>253</v>
      </c>
    </row>
    <row r="78" spans="1:8" ht="68.25" customHeight="1">
      <c r="A78" s="13" t="s">
        <v>312</v>
      </c>
      <c r="B78" s="39">
        <v>2240</v>
      </c>
      <c r="C78" s="16" t="s">
        <v>372</v>
      </c>
      <c r="D78" s="10" t="s">
        <v>40</v>
      </c>
      <c r="E78" s="11" t="s">
        <v>297</v>
      </c>
      <c r="F78" s="44" t="s">
        <v>295</v>
      </c>
      <c r="G78" s="48" t="s">
        <v>322</v>
      </c>
      <c r="H78" s="50"/>
    </row>
    <row r="79" spans="1:7" ht="74.25" customHeight="1">
      <c r="A79" s="13" t="s">
        <v>195</v>
      </c>
      <c r="B79" s="39">
        <v>2240</v>
      </c>
      <c r="C79" s="16" t="s">
        <v>310</v>
      </c>
      <c r="D79" s="10" t="s">
        <v>40</v>
      </c>
      <c r="E79" s="11" t="s">
        <v>297</v>
      </c>
      <c r="F79" s="44" t="s">
        <v>255</v>
      </c>
      <c r="G79" s="44" t="s">
        <v>256</v>
      </c>
    </row>
    <row r="80" spans="1:7" ht="74.25" customHeight="1">
      <c r="A80" s="13" t="s">
        <v>194</v>
      </c>
      <c r="B80" s="39">
        <v>2240</v>
      </c>
      <c r="C80" s="16" t="s">
        <v>311</v>
      </c>
      <c r="D80" s="10" t="s">
        <v>40</v>
      </c>
      <c r="E80" s="11" t="s">
        <v>297</v>
      </c>
      <c r="F80" s="44" t="s">
        <v>295</v>
      </c>
      <c r="G80" s="44" t="s">
        <v>254</v>
      </c>
    </row>
    <row r="81" spans="1:7" ht="102.75" customHeight="1">
      <c r="A81" s="13" t="s">
        <v>317</v>
      </c>
      <c r="B81" s="39">
        <v>2240</v>
      </c>
      <c r="C81" s="16" t="s">
        <v>358</v>
      </c>
      <c r="D81" s="10" t="s">
        <v>40</v>
      </c>
      <c r="E81" s="11" t="s">
        <v>297</v>
      </c>
      <c r="F81" s="44" t="s">
        <v>389</v>
      </c>
      <c r="G81" s="44" t="s">
        <v>115</v>
      </c>
    </row>
    <row r="82" spans="1:7" ht="88.5" customHeight="1">
      <c r="A82" s="13" t="s">
        <v>196</v>
      </c>
      <c r="B82" s="39">
        <v>2240</v>
      </c>
      <c r="C82" s="16" t="s">
        <v>315</v>
      </c>
      <c r="D82" s="10" t="s">
        <v>40</v>
      </c>
      <c r="E82" s="11" t="s">
        <v>297</v>
      </c>
      <c r="F82" s="44" t="s">
        <v>318</v>
      </c>
      <c r="G82" s="44" t="s">
        <v>319</v>
      </c>
    </row>
    <row r="83" spans="1:7" ht="76.5" customHeight="1">
      <c r="A83" s="13" t="s">
        <v>197</v>
      </c>
      <c r="B83" s="39">
        <v>2240</v>
      </c>
      <c r="C83" s="16" t="s">
        <v>369</v>
      </c>
      <c r="D83" s="10" t="s">
        <v>40</v>
      </c>
      <c r="E83" s="11" t="s">
        <v>297</v>
      </c>
      <c r="F83" s="44" t="s">
        <v>257</v>
      </c>
      <c r="G83" s="44" t="s">
        <v>258</v>
      </c>
    </row>
    <row r="84" spans="1:7" ht="79.5" customHeight="1">
      <c r="A84" s="13" t="s">
        <v>198</v>
      </c>
      <c r="B84" s="39">
        <v>2240</v>
      </c>
      <c r="C84" s="16" t="s">
        <v>368</v>
      </c>
      <c r="D84" s="10" t="s">
        <v>40</v>
      </c>
      <c r="E84" s="11" t="s">
        <v>297</v>
      </c>
      <c r="F84" s="44" t="s">
        <v>259</v>
      </c>
      <c r="G84" s="44" t="s">
        <v>261</v>
      </c>
    </row>
    <row r="85" spans="1:8" ht="79.5" customHeight="1">
      <c r="A85" s="13" t="s">
        <v>287</v>
      </c>
      <c r="B85" s="39">
        <v>2240</v>
      </c>
      <c r="C85" s="16" t="s">
        <v>313</v>
      </c>
      <c r="D85" s="10" t="s">
        <v>40</v>
      </c>
      <c r="E85" s="11" t="s">
        <v>297</v>
      </c>
      <c r="F85" s="44" t="s">
        <v>259</v>
      </c>
      <c r="G85" s="48" t="s">
        <v>260</v>
      </c>
      <c r="H85" s="47"/>
    </row>
    <row r="86" spans="1:7" ht="63.75" customHeight="1">
      <c r="A86" s="13" t="s">
        <v>199</v>
      </c>
      <c r="B86" s="39">
        <v>2240</v>
      </c>
      <c r="C86" s="16" t="s">
        <v>316</v>
      </c>
      <c r="D86" s="10" t="s">
        <v>40</v>
      </c>
      <c r="E86" s="11" t="s">
        <v>297</v>
      </c>
      <c r="F86" s="44" t="s">
        <v>228</v>
      </c>
      <c r="G86" s="44" t="s">
        <v>262</v>
      </c>
    </row>
    <row r="87" spans="1:7" ht="101.25" customHeight="1">
      <c r="A87" s="13" t="s">
        <v>200</v>
      </c>
      <c r="B87" s="39">
        <v>2240</v>
      </c>
      <c r="C87" s="16" t="s">
        <v>367</v>
      </c>
      <c r="D87" s="10" t="s">
        <v>40</v>
      </c>
      <c r="E87" s="11" t="s">
        <v>297</v>
      </c>
      <c r="F87" s="44" t="s">
        <v>263</v>
      </c>
      <c r="G87" s="44" t="s">
        <v>264</v>
      </c>
    </row>
    <row r="88" spans="1:7" ht="100.5" customHeight="1">
      <c r="A88" s="13" t="s">
        <v>395</v>
      </c>
      <c r="B88" s="39">
        <v>2240</v>
      </c>
      <c r="C88" s="16" t="s">
        <v>314</v>
      </c>
      <c r="D88" s="10" t="s">
        <v>40</v>
      </c>
      <c r="E88" s="11" t="s">
        <v>297</v>
      </c>
      <c r="F88" s="44" t="s">
        <v>391</v>
      </c>
      <c r="G88" s="44" t="s">
        <v>392</v>
      </c>
    </row>
    <row r="89" spans="1:7" ht="93" customHeight="1">
      <c r="A89" s="13" t="s">
        <v>394</v>
      </c>
      <c r="B89" s="39">
        <v>2240</v>
      </c>
      <c r="C89" s="16" t="s">
        <v>296</v>
      </c>
      <c r="D89" s="10" t="s">
        <v>40</v>
      </c>
      <c r="E89" s="11" t="s">
        <v>297</v>
      </c>
      <c r="F89" s="12" t="s">
        <v>298</v>
      </c>
      <c r="G89" s="44" t="s">
        <v>299</v>
      </c>
    </row>
    <row r="90" spans="1:7" ht="69" customHeight="1">
      <c r="A90" s="13" t="s">
        <v>201</v>
      </c>
      <c r="B90" s="39">
        <v>2240</v>
      </c>
      <c r="C90" s="16" t="s">
        <v>309</v>
      </c>
      <c r="D90" s="10" t="s">
        <v>40</v>
      </c>
      <c r="E90" s="11" t="s">
        <v>297</v>
      </c>
      <c r="F90" s="44" t="s">
        <v>265</v>
      </c>
      <c r="G90" s="44" t="s">
        <v>266</v>
      </c>
    </row>
    <row r="91" spans="1:7" ht="69" customHeight="1">
      <c r="A91" s="13" t="s">
        <v>364</v>
      </c>
      <c r="B91" s="39">
        <v>2240</v>
      </c>
      <c r="C91" s="16" t="s">
        <v>347</v>
      </c>
      <c r="D91" s="10" t="s">
        <v>40</v>
      </c>
      <c r="E91" s="11" t="s">
        <v>325</v>
      </c>
      <c r="F91" s="44" t="s">
        <v>365</v>
      </c>
      <c r="G91" s="44" t="s">
        <v>366</v>
      </c>
    </row>
    <row r="92" spans="1:7" ht="69" customHeight="1">
      <c r="A92" s="13" t="s">
        <v>359</v>
      </c>
      <c r="B92" s="39">
        <v>2240</v>
      </c>
      <c r="C92" s="16" t="s">
        <v>360</v>
      </c>
      <c r="D92" s="10" t="s">
        <v>40</v>
      </c>
      <c r="E92" s="11" t="s">
        <v>325</v>
      </c>
      <c r="F92" s="44" t="s">
        <v>393</v>
      </c>
      <c r="G92" s="44" t="s">
        <v>361</v>
      </c>
    </row>
    <row r="93" spans="1:7" ht="75.75" customHeight="1">
      <c r="A93" s="13" t="s">
        <v>320</v>
      </c>
      <c r="B93" s="39">
        <v>2240</v>
      </c>
      <c r="C93" s="16" t="s">
        <v>321</v>
      </c>
      <c r="D93" s="10" t="s">
        <v>40</v>
      </c>
      <c r="E93" s="11" t="s">
        <v>325</v>
      </c>
      <c r="F93" s="44" t="s">
        <v>362</v>
      </c>
      <c r="G93" s="44" t="s">
        <v>363</v>
      </c>
    </row>
    <row r="94" spans="1:8" s="8" customFormat="1" ht="33" customHeight="1">
      <c r="A94" s="23" t="s">
        <v>16</v>
      </c>
      <c r="B94" s="40">
        <v>2240</v>
      </c>
      <c r="C94" s="26">
        <v>1265300</v>
      </c>
      <c r="D94" s="57" t="e">
        <f>C94-#REF!</f>
        <v>#REF!</v>
      </c>
      <c r="E94" s="28"/>
      <c r="F94" s="18"/>
      <c r="G94" s="18"/>
      <c r="H94" s="46">
        <f>1065000-C94</f>
        <v>-200300</v>
      </c>
    </row>
    <row r="95" spans="1:7" ht="39" customHeight="1">
      <c r="A95" s="13" t="s">
        <v>10</v>
      </c>
      <c r="B95" s="39">
        <v>2800</v>
      </c>
      <c r="C95" s="16">
        <v>400.3</v>
      </c>
      <c r="D95" s="10" t="s">
        <v>40</v>
      </c>
      <c r="E95" s="11" t="s">
        <v>157</v>
      </c>
      <c r="F95" s="16" t="s">
        <v>42</v>
      </c>
      <c r="G95" s="16" t="s">
        <v>42</v>
      </c>
    </row>
    <row r="96" spans="1:7" ht="42" customHeight="1">
      <c r="A96" s="13" t="s">
        <v>35</v>
      </c>
      <c r="B96" s="39">
        <v>2800</v>
      </c>
      <c r="C96" s="16">
        <v>152599.7</v>
      </c>
      <c r="D96" s="10" t="s">
        <v>40</v>
      </c>
      <c r="E96" s="11" t="s">
        <v>157</v>
      </c>
      <c r="F96" s="16" t="s">
        <v>42</v>
      </c>
      <c r="G96" s="16" t="s">
        <v>42</v>
      </c>
    </row>
    <row r="97" spans="1:7" s="8" customFormat="1" ht="40.5" customHeight="1">
      <c r="A97" s="23" t="s">
        <v>15</v>
      </c>
      <c r="B97" s="40">
        <v>2800</v>
      </c>
      <c r="C97" s="26">
        <f>SUM(C95:C96)</f>
        <v>153000</v>
      </c>
      <c r="D97" s="26"/>
      <c r="E97" s="28"/>
      <c r="F97" s="18"/>
      <c r="G97" s="18"/>
    </row>
    <row r="98" spans="1:7" ht="115.5" customHeight="1">
      <c r="A98" s="13" t="s">
        <v>29</v>
      </c>
      <c r="B98" s="41">
        <v>2272</v>
      </c>
      <c r="C98" s="16" t="s">
        <v>184</v>
      </c>
      <c r="D98" s="10" t="s">
        <v>40</v>
      </c>
      <c r="E98" s="11" t="s">
        <v>157</v>
      </c>
      <c r="F98" s="44" t="s">
        <v>130</v>
      </c>
      <c r="G98" s="44" t="s">
        <v>131</v>
      </c>
    </row>
    <row r="99" spans="1:7" s="8" customFormat="1" ht="33.75" customHeight="1">
      <c r="A99" s="23" t="s">
        <v>28</v>
      </c>
      <c r="B99" s="40">
        <v>2272</v>
      </c>
      <c r="C99" s="26">
        <v>80800</v>
      </c>
      <c r="D99" s="26"/>
      <c r="E99" s="28"/>
      <c r="F99" s="44"/>
      <c r="G99" s="44"/>
    </row>
    <row r="100" spans="1:7" ht="126.75" customHeight="1">
      <c r="A100" s="13" t="s">
        <v>2</v>
      </c>
      <c r="B100" s="41">
        <v>2274</v>
      </c>
      <c r="C100" s="16" t="s">
        <v>185</v>
      </c>
      <c r="D100" s="10" t="s">
        <v>40</v>
      </c>
      <c r="E100" s="29" t="s">
        <v>171</v>
      </c>
      <c r="F100" s="44" t="s">
        <v>132</v>
      </c>
      <c r="G100" s="44" t="s">
        <v>133</v>
      </c>
    </row>
    <row r="101" spans="1:7" s="8" customFormat="1" ht="40.5" customHeight="1">
      <c r="A101" s="23" t="s">
        <v>18</v>
      </c>
      <c r="B101" s="40">
        <v>2274</v>
      </c>
      <c r="C101" s="26">
        <v>199992.07</v>
      </c>
      <c r="D101" s="26"/>
      <c r="E101" s="28"/>
      <c r="F101" s="44"/>
      <c r="G101" s="44"/>
    </row>
    <row r="102" spans="1:7" s="3" customFormat="1" ht="84" customHeight="1">
      <c r="A102" s="13" t="s">
        <v>80</v>
      </c>
      <c r="B102" s="41">
        <v>2275</v>
      </c>
      <c r="C102" s="36" t="s">
        <v>186</v>
      </c>
      <c r="D102" s="10" t="s">
        <v>40</v>
      </c>
      <c r="E102" s="29" t="s">
        <v>81</v>
      </c>
      <c r="F102" s="44" t="s">
        <v>82</v>
      </c>
      <c r="G102" s="44" t="s">
        <v>83</v>
      </c>
    </row>
    <row r="103" spans="1:7" s="8" customFormat="1" ht="41.25" customHeight="1">
      <c r="A103" s="23" t="s">
        <v>20</v>
      </c>
      <c r="B103" s="40">
        <v>2275</v>
      </c>
      <c r="C103" s="26">
        <v>27300</v>
      </c>
      <c r="D103" s="26"/>
      <c r="E103" s="28"/>
      <c r="F103" s="18"/>
      <c r="G103" s="18"/>
    </row>
    <row r="104" spans="1:7" ht="90.75" customHeight="1">
      <c r="A104" s="13" t="s">
        <v>233</v>
      </c>
      <c r="B104" s="41">
        <v>3110</v>
      </c>
      <c r="C104" s="16" t="s">
        <v>382</v>
      </c>
      <c r="D104" s="10" t="s">
        <v>40</v>
      </c>
      <c r="E104" s="29" t="s">
        <v>234</v>
      </c>
      <c r="F104" s="12" t="s">
        <v>267</v>
      </c>
      <c r="G104" s="16" t="s">
        <v>268</v>
      </c>
    </row>
    <row r="105" spans="1:7" ht="82.5" customHeight="1">
      <c r="A105" s="13" t="s">
        <v>235</v>
      </c>
      <c r="B105" s="41">
        <v>3110</v>
      </c>
      <c r="C105" s="16" t="s">
        <v>383</v>
      </c>
      <c r="D105" s="10" t="s">
        <v>40</v>
      </c>
      <c r="E105" s="29" t="s">
        <v>234</v>
      </c>
      <c r="F105" s="16" t="s">
        <v>59</v>
      </c>
      <c r="G105" s="16" t="s">
        <v>269</v>
      </c>
    </row>
    <row r="106" spans="1:7" ht="82.5" customHeight="1">
      <c r="A106" s="13" t="s">
        <v>374</v>
      </c>
      <c r="B106" s="41">
        <v>3110</v>
      </c>
      <c r="C106" s="16" t="s">
        <v>377</v>
      </c>
      <c r="D106" s="10" t="s">
        <v>40</v>
      </c>
      <c r="E106" s="29" t="s">
        <v>234</v>
      </c>
      <c r="F106" s="16" t="s">
        <v>274</v>
      </c>
      <c r="G106" s="16" t="s">
        <v>275</v>
      </c>
    </row>
    <row r="107" spans="1:7" ht="82.5" customHeight="1">
      <c r="A107" s="13" t="s">
        <v>375</v>
      </c>
      <c r="B107" s="41">
        <v>3110</v>
      </c>
      <c r="C107" s="16" t="s">
        <v>378</v>
      </c>
      <c r="D107" s="10" t="s">
        <v>40</v>
      </c>
      <c r="E107" s="29" t="s">
        <v>234</v>
      </c>
      <c r="F107" s="16" t="s">
        <v>271</v>
      </c>
      <c r="G107" s="16" t="s">
        <v>272</v>
      </c>
    </row>
    <row r="108" spans="1:7" ht="82.5" customHeight="1">
      <c r="A108" s="13" t="s">
        <v>376</v>
      </c>
      <c r="B108" s="41">
        <v>3110</v>
      </c>
      <c r="C108" s="16" t="s">
        <v>379</v>
      </c>
      <c r="D108" s="10" t="s">
        <v>40</v>
      </c>
      <c r="E108" s="29" t="s">
        <v>234</v>
      </c>
      <c r="F108" s="16" t="s">
        <v>271</v>
      </c>
      <c r="G108" s="16" t="s">
        <v>273</v>
      </c>
    </row>
    <row r="109" spans="1:7" ht="125.25" customHeight="1">
      <c r="A109" s="13" t="s">
        <v>396</v>
      </c>
      <c r="B109" s="41">
        <v>3110</v>
      </c>
      <c r="C109" s="16" t="s">
        <v>385</v>
      </c>
      <c r="D109" s="10" t="s">
        <v>40</v>
      </c>
      <c r="E109" s="29" t="s">
        <v>325</v>
      </c>
      <c r="F109" s="12" t="s">
        <v>387</v>
      </c>
      <c r="G109" s="16" t="s">
        <v>397</v>
      </c>
    </row>
    <row r="110" spans="1:7" ht="82.5" customHeight="1">
      <c r="A110" s="13" t="s">
        <v>384</v>
      </c>
      <c r="B110" s="41">
        <v>3110</v>
      </c>
      <c r="C110" s="16" t="s">
        <v>386</v>
      </c>
      <c r="D110" s="10" t="s">
        <v>40</v>
      </c>
      <c r="E110" s="29" t="s">
        <v>325</v>
      </c>
      <c r="F110" s="12" t="s">
        <v>267</v>
      </c>
      <c r="G110" s="16" t="s">
        <v>268</v>
      </c>
    </row>
    <row r="111" spans="1:7" ht="101.25" customHeight="1">
      <c r="A111" s="13" t="s">
        <v>236</v>
      </c>
      <c r="B111" s="41">
        <v>3110</v>
      </c>
      <c r="C111" s="16" t="s">
        <v>380</v>
      </c>
      <c r="D111" s="10" t="s">
        <v>40</v>
      </c>
      <c r="E111" s="29" t="s">
        <v>234</v>
      </c>
      <c r="F111" s="12" t="s">
        <v>237</v>
      </c>
      <c r="G111" s="16" t="s">
        <v>270</v>
      </c>
    </row>
    <row r="112" spans="1:7" ht="101.25" customHeight="1">
      <c r="A112" s="13" t="s">
        <v>288</v>
      </c>
      <c r="B112" s="41">
        <v>3110</v>
      </c>
      <c r="C112" s="16" t="s">
        <v>289</v>
      </c>
      <c r="D112" s="10" t="s">
        <v>40</v>
      </c>
      <c r="E112" s="29" t="s">
        <v>60</v>
      </c>
      <c r="F112" s="16" t="s">
        <v>290</v>
      </c>
      <c r="G112" s="16" t="s">
        <v>291</v>
      </c>
    </row>
    <row r="113" spans="1:7" ht="101.25" customHeight="1">
      <c r="A113" s="13" t="s">
        <v>292</v>
      </c>
      <c r="B113" s="41">
        <v>3110</v>
      </c>
      <c r="C113" s="16" t="s">
        <v>381</v>
      </c>
      <c r="D113" s="10" t="s">
        <v>40</v>
      </c>
      <c r="E113" s="29" t="s">
        <v>325</v>
      </c>
      <c r="F113" s="16" t="s">
        <v>293</v>
      </c>
      <c r="G113" s="16" t="s">
        <v>294</v>
      </c>
    </row>
    <row r="114" spans="1:7" s="8" customFormat="1" ht="41.25" customHeight="1">
      <c r="A114" s="23" t="s">
        <v>187</v>
      </c>
      <c r="B114" s="45"/>
      <c r="C114" s="26">
        <v>706000</v>
      </c>
      <c r="D114" s="26"/>
      <c r="E114" s="28"/>
      <c r="F114" s="18"/>
      <c r="G114" s="18"/>
    </row>
    <row r="115" spans="1:7" ht="93.75" customHeight="1">
      <c r="A115" s="13" t="s">
        <v>188</v>
      </c>
      <c r="B115" s="41">
        <v>3132</v>
      </c>
      <c r="C115" s="16" t="s">
        <v>232</v>
      </c>
      <c r="D115" s="10" t="s">
        <v>40</v>
      </c>
      <c r="E115" s="29" t="s">
        <v>189</v>
      </c>
      <c r="F115" s="44" t="s">
        <v>190</v>
      </c>
      <c r="G115" s="16" t="s">
        <v>191</v>
      </c>
    </row>
    <row r="116" spans="1:7" s="8" customFormat="1" ht="41.25" customHeight="1">
      <c r="A116" s="23" t="s">
        <v>192</v>
      </c>
      <c r="B116" s="45"/>
      <c r="C116" s="26">
        <v>970000</v>
      </c>
      <c r="D116" s="26"/>
      <c r="E116" s="28"/>
      <c r="F116" s="18"/>
      <c r="G116" s="18"/>
    </row>
    <row r="117" spans="1:7" s="8" customFormat="1" ht="35.25" customHeight="1">
      <c r="A117" s="24" t="s">
        <v>0</v>
      </c>
      <c r="B117" s="42">
        <v>0</v>
      </c>
      <c r="C117" s="27">
        <f>C45+C94+C97+C99+C103+C101+C114+C116</f>
        <v>4939892.07</v>
      </c>
      <c r="D117" s="27"/>
      <c r="E117" s="24"/>
      <c r="F117" s="19"/>
      <c r="G117" s="19"/>
    </row>
    <row r="118" spans="1:7" s="2" customFormat="1" ht="20.25" customHeight="1">
      <c r="A118" s="20"/>
      <c r="B118" s="20"/>
      <c r="C118" s="37"/>
      <c r="D118" s="20"/>
      <c r="E118" s="20"/>
      <c r="F118" s="20"/>
      <c r="G118" s="20"/>
    </row>
    <row r="119" spans="1:7" s="2" customFormat="1" ht="15.75">
      <c r="A119" s="30" t="s">
        <v>36</v>
      </c>
      <c r="B119" s="25"/>
      <c r="C119" s="20"/>
      <c r="D119" s="20"/>
      <c r="E119" s="25" t="s">
        <v>37</v>
      </c>
      <c r="F119" s="20"/>
      <c r="G119" s="20"/>
    </row>
    <row r="120" spans="1:7" s="2" customFormat="1" ht="15.75">
      <c r="A120" s="20"/>
      <c r="B120" s="20"/>
      <c r="C120" s="20"/>
      <c r="D120" s="20"/>
      <c r="E120" s="20"/>
      <c r="F120" s="20"/>
      <c r="G120" s="20"/>
    </row>
    <row r="121" spans="1:7" s="2" customFormat="1" ht="15.75">
      <c r="A121" s="20" t="s">
        <v>398</v>
      </c>
      <c r="B121" s="20"/>
      <c r="C121" s="38"/>
      <c r="D121" s="20"/>
      <c r="E121" s="20"/>
      <c r="F121" s="20"/>
      <c r="G121" s="20"/>
    </row>
    <row r="122" spans="1:7" s="2" customFormat="1" ht="12.75">
      <c r="A122" s="14"/>
      <c r="B122" s="14"/>
      <c r="C122" s="14"/>
      <c r="D122" s="14"/>
      <c r="E122" s="14"/>
      <c r="F122" s="14"/>
      <c r="G122" s="14"/>
    </row>
    <row r="123" spans="1:7" s="2" customFormat="1" ht="12.75">
      <c r="A123" s="14"/>
      <c r="B123" s="14"/>
      <c r="C123" s="14"/>
      <c r="D123" s="14"/>
      <c r="E123" s="14"/>
      <c r="F123" s="14"/>
      <c r="G123" s="14"/>
    </row>
    <row r="124" spans="1:7" s="2" customFormat="1" ht="12.75">
      <c r="A124" s="14"/>
      <c r="B124" s="14"/>
      <c r="C124" s="14"/>
      <c r="D124" s="14"/>
      <c r="E124" s="14"/>
      <c r="F124" s="14"/>
      <c r="G124" s="14"/>
    </row>
    <row r="125" spans="1:7" s="2" customFormat="1" ht="12.75">
      <c r="A125" s="14"/>
      <c r="B125" s="14"/>
      <c r="C125" s="14"/>
      <c r="D125" s="14"/>
      <c r="E125" s="14"/>
      <c r="F125" s="14"/>
      <c r="G125" s="14"/>
    </row>
    <row r="126" spans="1:7" s="2" customFormat="1" ht="12.75">
      <c r="A126" s="14"/>
      <c r="B126" s="14"/>
      <c r="C126" s="14"/>
      <c r="D126" s="14"/>
      <c r="E126" s="14"/>
      <c r="F126" s="14"/>
      <c r="G126" s="14"/>
    </row>
    <row r="127" spans="1:7" s="2" customFormat="1" ht="12.75">
      <c r="A127" s="14"/>
      <c r="B127" s="14"/>
      <c r="C127" s="14"/>
      <c r="D127" s="14"/>
      <c r="E127" s="14"/>
      <c r="F127" s="14"/>
      <c r="G127" s="14"/>
    </row>
    <row r="128" spans="1:7" s="2" customFormat="1" ht="12.75">
      <c r="A128" s="14"/>
      <c r="B128" s="14"/>
      <c r="C128" s="14"/>
      <c r="D128" s="14"/>
      <c r="E128" s="14"/>
      <c r="F128" s="14"/>
      <c r="G128" s="14"/>
    </row>
    <row r="129" spans="1:7" s="2" customFormat="1" ht="12.75">
      <c r="A129" s="14"/>
      <c r="B129" s="14"/>
      <c r="C129" s="14"/>
      <c r="D129" s="14"/>
      <c r="E129" s="14"/>
      <c r="F129" s="14"/>
      <c r="G129" s="14"/>
    </row>
    <row r="130" spans="1:7" s="2" customFormat="1" ht="12.75">
      <c r="A130" s="14"/>
      <c r="B130" s="14"/>
      <c r="C130" s="14"/>
      <c r="D130" s="14"/>
      <c r="E130" s="14"/>
      <c r="F130" s="14"/>
      <c r="G130" s="14"/>
    </row>
    <row r="131" spans="1:7" s="2" customFormat="1" ht="12.75">
      <c r="A131" s="14"/>
      <c r="B131" s="14"/>
      <c r="C131" s="14"/>
      <c r="D131" s="14"/>
      <c r="E131" s="14"/>
      <c r="F131" s="14"/>
      <c r="G131" s="14"/>
    </row>
    <row r="134" ht="15">
      <c r="B134" s="43"/>
    </row>
  </sheetData>
  <sheetProtection/>
  <autoFilter ref="A5:H117"/>
  <mergeCells count="2">
    <mergeCell ref="A1:G1"/>
    <mergeCell ref="A2:G2"/>
  </mergeCells>
  <printOptions/>
  <pageMargins left="0.3937007874015748" right="0" top="0.3937007874015748" bottom="0" header="0.31496062992125984" footer="0.5118110236220472"/>
  <pageSetup fitToHeight="8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14_1</cp:lastModifiedBy>
  <cp:lastPrinted>2016-12-12T13:33:31Z</cp:lastPrinted>
  <dcterms:created xsi:type="dcterms:W3CDTF">2007-11-22T08:47:35Z</dcterms:created>
  <dcterms:modified xsi:type="dcterms:W3CDTF">2016-12-15T08:27:49Z</dcterms:modified>
  <cp:category/>
  <cp:version/>
  <cp:contentType/>
  <cp:contentStatus/>
</cp:coreProperties>
</file>